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08"/>
  </bookViews>
  <sheets>
    <sheet name="Commercial Film" sheetId="2" r:id="rId1"/>
  </sheets>
  <calcPr calcId="162913"/>
</workbook>
</file>

<file path=xl/calcChain.xml><?xml version="1.0" encoding="utf-8"?>
<calcChain xmlns="http://schemas.openxmlformats.org/spreadsheetml/2006/main">
  <c r="H89" i="2" l="1"/>
  <c r="H56" i="2"/>
  <c r="H43" i="2"/>
  <c r="I49" i="2"/>
  <c r="J49" i="2" s="1"/>
  <c r="I48" i="2"/>
  <c r="J48" i="2" s="1"/>
  <c r="H92" i="2"/>
  <c r="I26" i="2"/>
  <c r="J26" i="2" s="1"/>
  <c r="I19" i="2"/>
  <c r="J19" i="2" s="1"/>
  <c r="I83" i="2"/>
  <c r="J83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4" i="2"/>
  <c r="J84" i="2" s="1"/>
  <c r="I85" i="2"/>
  <c r="J85" i="2" s="1"/>
  <c r="I69" i="2"/>
  <c r="J69" i="2" s="1"/>
  <c r="I86" i="2"/>
  <c r="J86" i="2" s="1"/>
  <c r="I41" i="2"/>
  <c r="J41" i="2" s="1"/>
  <c r="I46" i="2"/>
  <c r="J46" i="2" s="1"/>
  <c r="I47" i="2"/>
  <c r="J47" i="2" s="1"/>
  <c r="I53" i="2"/>
  <c r="J53" i="2" s="1"/>
  <c r="I54" i="2"/>
  <c r="J54" i="2" s="1"/>
  <c r="I40" i="2"/>
  <c r="J40" i="2" s="1"/>
  <c r="I39" i="2"/>
  <c r="J39" i="2" s="1"/>
  <c r="I38" i="2"/>
  <c r="I42" i="2"/>
  <c r="J42" i="2" s="1"/>
  <c r="I32" i="2"/>
  <c r="J32" i="2" s="1"/>
  <c r="I17" i="2"/>
  <c r="J17" i="2" s="1"/>
  <c r="H93" i="2" l="1"/>
  <c r="J38" i="2"/>
  <c r="I75" i="2"/>
  <c r="J75" i="2" s="1"/>
  <c r="I67" i="2"/>
  <c r="J67" i="2" s="1"/>
  <c r="I36" i="2"/>
  <c r="J36" i="2" s="1"/>
  <c r="I31" i="2"/>
  <c r="J31" i="2" s="1"/>
  <c r="I30" i="2"/>
  <c r="J30" i="2" s="1"/>
  <c r="I25" i="2"/>
  <c r="J25" i="2" s="1"/>
  <c r="I72" i="2"/>
  <c r="J72" i="2" s="1"/>
  <c r="I59" i="2"/>
  <c r="J59" i="2" s="1"/>
  <c r="I60" i="2"/>
  <c r="J60" i="2" s="1"/>
  <c r="I61" i="2"/>
  <c r="J61" i="2" s="1"/>
  <c r="I63" i="2"/>
  <c r="J63" i="2" s="1"/>
  <c r="I62" i="2"/>
  <c r="J62" i="2" s="1"/>
  <c r="I58" i="2"/>
  <c r="I50" i="2"/>
  <c r="J50" i="2" s="1"/>
  <c r="I45" i="2"/>
  <c r="J45" i="2" s="1"/>
  <c r="I55" i="2"/>
  <c r="J55" i="2" s="1"/>
  <c r="I52" i="2"/>
  <c r="J52" i="2" s="1"/>
  <c r="I51" i="2"/>
  <c r="I91" i="2"/>
  <c r="J91" i="2" s="1"/>
  <c r="J58" i="2" l="1"/>
  <c r="J51" i="2"/>
  <c r="I28" i="2"/>
  <c r="J28" i="2" s="1"/>
  <c r="I29" i="2"/>
  <c r="J29" i="2" s="1"/>
  <c r="I23" i="2"/>
  <c r="J23" i="2" s="1"/>
  <c r="I88" i="2"/>
  <c r="J88" i="2" s="1"/>
  <c r="I71" i="2"/>
  <c r="J71" i="2" s="1"/>
  <c r="I73" i="2"/>
  <c r="I66" i="2"/>
  <c r="J66" i="2" s="1"/>
  <c r="I74" i="2"/>
  <c r="J74" i="2" s="1"/>
  <c r="I65" i="2"/>
  <c r="J65" i="2" s="1"/>
  <c r="I37" i="2"/>
  <c r="J37" i="2" s="1"/>
  <c r="I35" i="2"/>
  <c r="J35" i="2" s="1"/>
  <c r="I34" i="2"/>
  <c r="J34" i="2" s="1"/>
  <c r="I27" i="2"/>
  <c r="J27" i="2" s="1"/>
  <c r="I87" i="2"/>
  <c r="J87" i="2" s="1"/>
  <c r="I90" i="2"/>
  <c r="I57" i="2"/>
  <c r="I33" i="2"/>
  <c r="J33" i="2" s="1"/>
  <c r="I21" i="2"/>
  <c r="J21" i="2" s="1"/>
  <c r="I44" i="2"/>
  <c r="I56" i="2" s="1"/>
  <c r="I24" i="2"/>
  <c r="J24" i="2" s="1"/>
  <c r="I70" i="2"/>
  <c r="J70" i="2" s="1"/>
  <c r="I68" i="2"/>
  <c r="J68" i="2" s="1"/>
  <c r="I64" i="2"/>
  <c r="J64" i="2" s="1"/>
  <c r="I22" i="2"/>
  <c r="J22" i="2" s="1"/>
  <c r="I20" i="2"/>
  <c r="I18" i="2"/>
  <c r="I89" i="2" l="1"/>
  <c r="J89" i="2" s="1"/>
  <c r="I43" i="2"/>
  <c r="J56" i="2"/>
  <c r="J57" i="2"/>
  <c r="J90" i="2"/>
  <c r="I92" i="2"/>
  <c r="J92" i="2" s="1"/>
  <c r="J20" i="2"/>
  <c r="J18" i="2"/>
  <c r="J44" i="2"/>
  <c r="J73" i="2"/>
  <c r="I93" i="2" l="1"/>
  <c r="F12" i="2" s="1"/>
  <c r="J43" i="2"/>
  <c r="J93" i="2" s="1"/>
  <c r="F13" i="2" s="1"/>
  <c r="F14" i="2" s="1"/>
</calcChain>
</file>

<file path=xl/sharedStrings.xml><?xml version="1.0" encoding="utf-8"?>
<sst xmlns="http://schemas.openxmlformats.org/spreadsheetml/2006/main" count="249" uniqueCount="176">
  <si>
    <t>견    적    서</t>
    <phoneticPr fontId="2" type="noConversion"/>
  </si>
  <si>
    <t>견 적 번 호</t>
    <phoneticPr fontId="2" type="noConversion"/>
  </si>
  <si>
    <t>견  적  일</t>
    <phoneticPr fontId="2" type="noConversion"/>
  </si>
  <si>
    <t>상         호</t>
    <phoneticPr fontId="2" type="noConversion"/>
  </si>
  <si>
    <t>수      신</t>
    <phoneticPr fontId="2" type="noConversion"/>
  </si>
  <si>
    <t>대       표</t>
    <phoneticPr fontId="2" type="noConversion"/>
  </si>
  <si>
    <t>발      신</t>
    <phoneticPr fontId="2" type="noConversion"/>
  </si>
  <si>
    <t>제      목</t>
    <phoneticPr fontId="2" type="noConversion"/>
  </si>
  <si>
    <t>업         태</t>
    <phoneticPr fontId="2" type="noConversion"/>
  </si>
  <si>
    <t>종       목</t>
    <phoneticPr fontId="2" type="noConversion"/>
  </si>
  <si>
    <t>E-MAIL</t>
    <phoneticPr fontId="2" type="noConversion"/>
  </si>
  <si>
    <t>목록</t>
    <phoneticPr fontId="2" type="noConversion"/>
  </si>
  <si>
    <t>no</t>
    <phoneticPr fontId="2" type="noConversion"/>
  </si>
  <si>
    <t>품명</t>
    <phoneticPr fontId="2" type="noConversion"/>
  </si>
  <si>
    <t>수량</t>
    <phoneticPr fontId="2" type="noConversion"/>
  </si>
  <si>
    <t>단위</t>
    <phoneticPr fontId="2" type="noConversion"/>
  </si>
  <si>
    <t>단가</t>
    <phoneticPr fontId="2" type="noConversion"/>
  </si>
  <si>
    <t>공급가액</t>
    <phoneticPr fontId="2" type="noConversion"/>
  </si>
  <si>
    <t>부가세</t>
    <phoneticPr fontId="2" type="noConversion"/>
  </si>
  <si>
    <t>사 업 장 주 소</t>
    <phoneticPr fontId="2" type="noConversion"/>
  </si>
  <si>
    <t>기간</t>
    <phoneticPr fontId="2" type="noConversion"/>
  </si>
  <si>
    <t>(￦</t>
    <phoneticPr fontId="2" type="noConversion"/>
  </si>
  <si>
    <t>(단위/원)</t>
    <phoneticPr fontId="2" type="noConversion"/>
  </si>
  <si>
    <t>합계</t>
    <phoneticPr fontId="2" type="noConversion"/>
  </si>
  <si>
    <t>PD</t>
    <phoneticPr fontId="2" type="noConversion"/>
  </si>
  <si>
    <t>명</t>
    <phoneticPr fontId="2" type="noConversion"/>
  </si>
  <si>
    <t>개</t>
    <phoneticPr fontId="2" type="noConversion"/>
  </si>
  <si>
    <t>대</t>
    <phoneticPr fontId="2" type="noConversion"/>
  </si>
  <si>
    <t>모니터</t>
    <phoneticPr fontId="2" type="noConversion"/>
  </si>
  <si>
    <t>트라이포트</t>
    <phoneticPr fontId="2" type="noConversion"/>
  </si>
  <si>
    <t>금  액 :</t>
    <phoneticPr fontId="2" type="noConversion"/>
  </si>
  <si>
    <t>부가세 :</t>
    <phoneticPr fontId="2" type="noConversion"/>
  </si>
  <si>
    <t>)</t>
    <phoneticPr fontId="2" type="noConversion"/>
  </si>
  <si>
    <t>카메라</t>
    <phoneticPr fontId="2" type="noConversion"/>
  </si>
  <si>
    <t>렌즈</t>
    <phoneticPr fontId="2" type="noConversion"/>
  </si>
  <si>
    <t>합계 :</t>
    <phoneticPr fontId="2" type="noConversion"/>
  </si>
  <si>
    <t>Canon EF 70-200mm f/2.8L IS II USM</t>
    <phoneticPr fontId="2" type="noConversion"/>
  </si>
  <si>
    <t>조명</t>
    <phoneticPr fontId="2" type="noConversion"/>
  </si>
  <si>
    <t>ZEM Ball 1kw</t>
    <phoneticPr fontId="2" type="noConversion"/>
  </si>
  <si>
    <t>스탠드</t>
    <phoneticPr fontId="2" type="noConversion"/>
  </si>
  <si>
    <t>Avenger Century Stand(Arm/Head)</t>
    <phoneticPr fontId="2" type="noConversion"/>
  </si>
  <si>
    <t>연   락   처</t>
    <phoneticPr fontId="2" type="noConversion"/>
  </si>
  <si>
    <t>담  당  자</t>
    <phoneticPr fontId="2" type="noConversion"/>
  </si>
  <si>
    <t>편</t>
    <phoneticPr fontId="2" type="noConversion"/>
  </si>
  <si>
    <t>TV Logic 7" LVM-074W</t>
    <phoneticPr fontId="2" type="noConversion"/>
  </si>
  <si>
    <t>촬영 감독</t>
    <phoneticPr fontId="2" type="noConversion"/>
  </si>
  <si>
    <t>조명 스텝(1st)</t>
    <phoneticPr fontId="2" type="noConversion"/>
  </si>
  <si>
    <t>명</t>
    <phoneticPr fontId="2" type="noConversion"/>
  </si>
  <si>
    <t>일</t>
    <phoneticPr fontId="2" type="noConversion"/>
  </si>
  <si>
    <t>예비</t>
    <phoneticPr fontId="2" type="noConversion"/>
  </si>
  <si>
    <t>사운드</t>
    <phoneticPr fontId="2" type="noConversion"/>
  </si>
  <si>
    <t>합계</t>
    <phoneticPr fontId="2" type="noConversion"/>
  </si>
  <si>
    <t>전체 합계</t>
    <phoneticPr fontId="2" type="noConversion"/>
  </si>
  <si>
    <t>자가용</t>
    <phoneticPr fontId="2" type="noConversion"/>
  </si>
  <si>
    <t>Canon EF 24-70mm f/2.8L IS II USM</t>
    <phoneticPr fontId="2" type="noConversion"/>
  </si>
  <si>
    <t>짐벌</t>
    <phoneticPr fontId="2" type="noConversion"/>
  </si>
  <si>
    <t>개</t>
    <phoneticPr fontId="2" type="noConversion"/>
  </si>
  <si>
    <t>개</t>
    <phoneticPr fontId="2" type="noConversion"/>
  </si>
  <si>
    <t>지미집</t>
    <phoneticPr fontId="2" type="noConversion"/>
  </si>
  <si>
    <t>대</t>
    <phoneticPr fontId="2" type="noConversion"/>
  </si>
  <si>
    <t>달리</t>
    <phoneticPr fontId="2" type="noConversion"/>
  </si>
  <si>
    <t>TV Logic 17" LVM-171WP</t>
    <phoneticPr fontId="2" type="noConversion"/>
  </si>
  <si>
    <t>조명 감독</t>
    <phoneticPr fontId="2" type="noConversion"/>
  </si>
  <si>
    <t>촬영 스텝(1st)</t>
    <phoneticPr fontId="2" type="noConversion"/>
  </si>
  <si>
    <t>촬영 스텝(2nd)</t>
    <phoneticPr fontId="2" type="noConversion"/>
  </si>
  <si>
    <t>조명 스텝(2nd)</t>
    <phoneticPr fontId="2" type="noConversion"/>
  </si>
  <si>
    <t>Joker Bug 400</t>
    <phoneticPr fontId="2" type="noConversion"/>
  </si>
  <si>
    <t>Compact HMI 1.2KW</t>
    <phoneticPr fontId="2" type="noConversion"/>
  </si>
  <si>
    <t>사운드</t>
    <phoneticPr fontId="2" type="noConversion"/>
  </si>
  <si>
    <t>예비비(로케이션/장비/모델료 등 오버차지)</t>
    <phoneticPr fontId="2" type="noConversion"/>
  </si>
  <si>
    <t>발전차</t>
    <phoneticPr fontId="2" type="noConversion"/>
  </si>
  <si>
    <t>탑차</t>
    <phoneticPr fontId="2" type="noConversion"/>
  </si>
  <si>
    <t>렌즈</t>
    <phoneticPr fontId="2" type="noConversion"/>
  </si>
  <si>
    <t>셑</t>
    <phoneticPr fontId="2" type="noConversion"/>
  </si>
  <si>
    <t>Sachtler Cine 75</t>
    <phoneticPr fontId="2" type="noConversion"/>
  </si>
  <si>
    <t>Sachtler 9+9</t>
    <phoneticPr fontId="2" type="noConversion"/>
  </si>
  <si>
    <t>매트박스</t>
    <phoneticPr fontId="2" type="noConversion"/>
  </si>
  <si>
    <t>렌즈콘트롤</t>
    <phoneticPr fontId="2" type="noConversion"/>
  </si>
  <si>
    <t>ARRI WCU-4</t>
    <phoneticPr fontId="2" type="noConversion"/>
  </si>
  <si>
    <t>Panther Dolly</t>
    <phoneticPr fontId="2" type="noConversion"/>
  </si>
  <si>
    <t>Freefly Movi M15</t>
    <phoneticPr fontId="2" type="noConversion"/>
  </si>
  <si>
    <t>슬라이더</t>
    <phoneticPr fontId="2" type="noConversion"/>
  </si>
  <si>
    <t>Kessler Cine Slider</t>
    <phoneticPr fontId="2" type="noConversion"/>
  </si>
  <si>
    <t>대</t>
    <phoneticPr fontId="2" type="noConversion"/>
  </si>
  <si>
    <t>촬영 스텝(3rd)</t>
    <phoneticPr fontId="2" type="noConversion"/>
  </si>
  <si>
    <t>조명 스텝(3rd)</t>
    <phoneticPr fontId="2" type="noConversion"/>
  </si>
  <si>
    <t>조명 스텝(4th)</t>
    <phoneticPr fontId="2" type="noConversion"/>
  </si>
  <si>
    <t>편집 보조</t>
    <phoneticPr fontId="2" type="noConversion"/>
  </si>
  <si>
    <t>외장하드</t>
    <phoneticPr fontId="2" type="noConversion"/>
  </si>
  <si>
    <t>카트</t>
    <phoneticPr fontId="2" type="noConversion"/>
  </si>
  <si>
    <t>필터</t>
    <phoneticPr fontId="2" type="noConversion"/>
  </si>
  <si>
    <t>고보</t>
    <phoneticPr fontId="2" type="noConversion"/>
  </si>
  <si>
    <t>조명</t>
    <phoneticPr fontId="2" type="noConversion"/>
  </si>
  <si>
    <t>ARRI SKYPANEL S30-C</t>
    <phoneticPr fontId="2" type="noConversion"/>
  </si>
  <si>
    <t>6X6 Filter</t>
    <phoneticPr fontId="2" type="noConversion"/>
  </si>
  <si>
    <t>Magliner Junior Cart</t>
    <phoneticPr fontId="2" type="noConversion"/>
  </si>
  <si>
    <t>WD My Passport Pro 4TB</t>
    <phoneticPr fontId="2" type="noConversion"/>
  </si>
  <si>
    <t>고보 SET</t>
    <phoneticPr fontId="2" type="noConversion"/>
  </si>
  <si>
    <t>(인)</t>
    <phoneticPr fontId="2" type="noConversion"/>
  </si>
  <si>
    <t xml:space="preserve"> * 견적일로부터 30일간 유효.</t>
    <phoneticPr fontId="2" type="noConversion"/>
  </si>
  <si>
    <t>사 업 자 번 호</t>
    <phoneticPr fontId="2" type="noConversion"/>
  </si>
  <si>
    <t>프로덕션</t>
    <phoneticPr fontId="2" type="noConversion"/>
  </si>
  <si>
    <t>프리프로덕션</t>
    <phoneticPr fontId="2" type="noConversion"/>
  </si>
  <si>
    <t>기획료</t>
    <phoneticPr fontId="2" type="noConversion"/>
  </si>
  <si>
    <t>편</t>
    <phoneticPr fontId="2" type="noConversion"/>
  </si>
  <si>
    <t>그립</t>
    <phoneticPr fontId="2" type="noConversion"/>
  </si>
  <si>
    <t>그립팀 스텝</t>
    <phoneticPr fontId="2" type="noConversion"/>
  </si>
  <si>
    <t>그립 감독</t>
    <phoneticPr fontId="2" type="noConversion"/>
  </si>
  <si>
    <t>촬영팀</t>
    <phoneticPr fontId="2" type="noConversion"/>
  </si>
  <si>
    <t>조명팀</t>
    <phoneticPr fontId="2" type="noConversion"/>
  </si>
  <si>
    <t>그립팀</t>
    <phoneticPr fontId="2" type="noConversion"/>
  </si>
  <si>
    <t>포스트프로덕션</t>
    <phoneticPr fontId="2" type="noConversion"/>
  </si>
  <si>
    <t>인건비</t>
    <phoneticPr fontId="2" type="noConversion"/>
  </si>
  <si>
    <t>모델에이전시</t>
    <phoneticPr fontId="2" type="noConversion"/>
  </si>
  <si>
    <t>명</t>
    <phoneticPr fontId="2" type="noConversion"/>
  </si>
  <si>
    <t>식대</t>
    <phoneticPr fontId="2" type="noConversion"/>
  </si>
  <si>
    <t>Jimmy Jib</t>
    <phoneticPr fontId="2" type="noConversion"/>
  </si>
  <si>
    <t>ARRI Ultra Prime Lens Set</t>
    <phoneticPr fontId="2" type="noConversion"/>
  </si>
  <si>
    <t>미술팀</t>
    <phoneticPr fontId="2" type="noConversion"/>
  </si>
  <si>
    <t>미술 감독</t>
    <phoneticPr fontId="2" type="noConversion"/>
  </si>
  <si>
    <t>미술 스텝</t>
    <phoneticPr fontId="2" type="noConversion"/>
  </si>
  <si>
    <t>미술</t>
    <phoneticPr fontId="2" type="noConversion"/>
  </si>
  <si>
    <t>소품 구매 및 제작</t>
    <phoneticPr fontId="2" type="noConversion"/>
  </si>
  <si>
    <t>스튜디오</t>
    <phoneticPr fontId="2" type="noConversion"/>
  </si>
  <si>
    <t>실내 스튜디오 렌탈</t>
    <phoneticPr fontId="2" type="noConversion"/>
  </si>
  <si>
    <t>로케이션</t>
    <phoneticPr fontId="2" type="noConversion"/>
  </si>
  <si>
    <t>헤어&amp;메이크업</t>
    <phoneticPr fontId="2" type="noConversion"/>
  </si>
  <si>
    <t>현장 테이블/의자</t>
    <phoneticPr fontId="2" type="noConversion"/>
  </si>
  <si>
    <t>모니터링 세트</t>
    <phoneticPr fontId="2" type="noConversion"/>
  </si>
  <si>
    <t>스크림</t>
    <phoneticPr fontId="2" type="noConversion"/>
  </si>
  <si>
    <t>Silk Scream/Frame</t>
    <phoneticPr fontId="2" type="noConversion"/>
  </si>
  <si>
    <t>Light Stand</t>
    <phoneticPr fontId="2" type="noConversion"/>
  </si>
  <si>
    <t>촬영용 모니터</t>
    <phoneticPr fontId="2" type="noConversion"/>
  </si>
  <si>
    <t>조이포토</t>
    <phoneticPr fontId="2" type="noConversion"/>
  </si>
  <si>
    <t>연출료</t>
    <phoneticPr fontId="2" type="noConversion"/>
  </si>
  <si>
    <t>연출 보조 스텝</t>
    <phoneticPr fontId="2" type="noConversion"/>
  </si>
  <si>
    <t>2D그래픽 디자이너</t>
    <phoneticPr fontId="2" type="noConversion"/>
  </si>
  <si>
    <t>3D그래픽 디자이너</t>
    <phoneticPr fontId="2" type="noConversion"/>
  </si>
  <si>
    <t>설치/철거 현장인부</t>
    <phoneticPr fontId="2" type="noConversion"/>
  </si>
  <si>
    <t>차량 대여</t>
    <phoneticPr fontId="2" type="noConversion"/>
  </si>
  <si>
    <t>스타렉스 대여</t>
    <phoneticPr fontId="2" type="noConversion"/>
  </si>
  <si>
    <t>스텝 이동간 차량 유류비</t>
    <phoneticPr fontId="2" type="noConversion"/>
  </si>
  <si>
    <t>Chrosziel Matte Box</t>
    <phoneticPr fontId="2" type="noConversion"/>
  </si>
  <si>
    <t>RED Hand Grip</t>
    <phoneticPr fontId="2" type="noConversion"/>
  </si>
  <si>
    <t>Joy Photo</t>
    <phoneticPr fontId="2" type="noConversion"/>
  </si>
  <si>
    <t>개</t>
    <phoneticPr fontId="2" type="noConversion"/>
  </si>
  <si>
    <t>셑</t>
    <phoneticPr fontId="2" type="noConversion"/>
  </si>
  <si>
    <t>특수 Lens Filter</t>
    <phoneticPr fontId="2" type="noConversion"/>
  </si>
  <si>
    <t>Zacuto Double Barrel Grip Set</t>
    <phoneticPr fontId="2" type="noConversion"/>
  </si>
  <si>
    <t>케이지</t>
    <phoneticPr fontId="2" type="noConversion"/>
  </si>
  <si>
    <t>Wooden Camera Cage</t>
    <phoneticPr fontId="2" type="noConversion"/>
  </si>
  <si>
    <t>보조배터리</t>
    <phoneticPr fontId="2" type="noConversion"/>
  </si>
  <si>
    <t>Camera/LED Light/Monitor Battery</t>
    <phoneticPr fontId="2" type="noConversion"/>
  </si>
  <si>
    <t>조연출</t>
    <phoneticPr fontId="2" type="noConversion"/>
  </si>
  <si>
    <t>촬영 스텝(4th)</t>
    <phoneticPr fontId="2" type="noConversion"/>
  </si>
  <si>
    <t>종합 편집</t>
    <phoneticPr fontId="2" type="noConversion"/>
  </si>
  <si>
    <t>(중,석식,부식) - 40인 기준</t>
    <phoneticPr fontId="2" type="noConversion"/>
  </si>
  <si>
    <t>사운드 구입(추후 견적)</t>
    <phoneticPr fontId="2" type="noConversion"/>
  </si>
  <si>
    <t>구간</t>
    <phoneticPr fontId="2" type="noConversion"/>
  </si>
  <si>
    <t>마스터링 작업(30초기준)</t>
    <phoneticPr fontId="2" type="noConversion"/>
  </si>
  <si>
    <t>촬영 장비</t>
    <phoneticPr fontId="2" type="noConversion"/>
  </si>
  <si>
    <t>미술/진행비</t>
    <phoneticPr fontId="2" type="noConversion"/>
  </si>
  <si>
    <t>발전차(전력)</t>
    <phoneticPr fontId="2" type="noConversion"/>
  </si>
  <si>
    <t>조명 탑차(장비)</t>
    <phoneticPr fontId="2" type="noConversion"/>
  </si>
  <si>
    <t>헤어/메이크업&amp;스타일링(사입비/보조스텝포함)</t>
    <phoneticPr fontId="2" type="noConversion"/>
  </si>
  <si>
    <t>세부내용</t>
    <phoneticPr fontId="2" type="noConversion"/>
  </si>
  <si>
    <t>2021.00.00</t>
    <phoneticPr fontId="2" type="noConversion"/>
  </si>
  <si>
    <t>2021-00-00-00</t>
    <phoneticPr fontId="2" type="noConversion"/>
  </si>
  <si>
    <t>면</t>
    <phoneticPr fontId="2" type="noConversion"/>
  </si>
  <si>
    <t>스튜디오 6면 도색</t>
    <phoneticPr fontId="2" type="noConversion"/>
  </si>
  <si>
    <t>RED EPIC DRAGON(*카메라 최소사항-변경가능)</t>
    <phoneticPr fontId="2" type="noConversion"/>
  </si>
  <si>
    <t>외국인 모델(8명-12시간 촬영기준)</t>
    <phoneticPr fontId="2" type="noConversion"/>
  </si>
  <si>
    <t>원</t>
    <phoneticPr fontId="2" type="noConversion"/>
  </si>
  <si>
    <t>(장소 세부사항)</t>
    <phoneticPr fontId="2" type="noConversion"/>
  </si>
  <si>
    <t>(촬영 대상 차량 세부사항)</t>
    <phoneticPr fontId="2" type="noConversion"/>
  </si>
  <si>
    <t>(출연진 케어용 차량 세부사항)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</si>
</sst>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바탕체"/>
      <family val="1"/>
      <charset val="129"/>
    </font>
    <font>
      <b/>
      <sz val="20"/>
      <name val="나눔고딕"/>
      <family val="3"/>
      <charset val="129"/>
    </font>
    <font>
      <sz val="9"/>
      <name val="나눔고딕"/>
      <family val="3"/>
      <charset val="129"/>
    </font>
    <font>
      <sz val="10"/>
      <name val="나눔고딕"/>
      <family val="3"/>
      <charset val="129"/>
    </font>
    <font>
      <b/>
      <sz val="9"/>
      <name val="나눔고딕"/>
      <family val="3"/>
      <charset val="129"/>
    </font>
    <font>
      <b/>
      <u/>
      <sz val="10"/>
      <name val="나눔고딕"/>
      <family val="3"/>
      <charset val="129"/>
    </font>
    <font>
      <b/>
      <sz val="10"/>
      <name val="나눔고딕"/>
      <family val="3"/>
      <charset val="129"/>
    </font>
    <font>
      <b/>
      <sz val="8"/>
      <name val="나눔고딕"/>
      <family val="3"/>
      <charset val="129"/>
    </font>
    <font>
      <b/>
      <sz val="11"/>
      <name val="나눔고딕"/>
      <family val="3"/>
      <charset val="129"/>
    </font>
    <font>
      <u/>
      <sz val="11"/>
      <color indexed="12"/>
      <name val="나눔고딕"/>
      <family val="3"/>
      <charset val="129"/>
    </font>
    <font>
      <b/>
      <sz val="12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5" fillId="0" borderId="0">
      <alignment vertical="center"/>
    </xf>
  </cellStyleXfs>
  <cellXfs count="111">
    <xf numFmtId="0" fontId="0" fillId="0" borderId="0" xfId="0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14" fontId="9" fillId="0" borderId="29" xfId="0" applyNumberFormat="1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31" fontId="11" fillId="0" borderId="3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4" fontId="9" fillId="0" borderId="3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7" fillId="0" borderId="24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7" fillId="0" borderId="25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1" fontId="7" fillId="0" borderId="1" xfId="0" applyNumberFormat="1" applyFont="1" applyBorder="1">
      <alignment vertical="center"/>
    </xf>
    <xf numFmtId="41" fontId="7" fillId="0" borderId="1" xfId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0" xfId="0" applyFont="1" applyBorder="1">
      <alignment vertical="center"/>
    </xf>
    <xf numFmtId="41" fontId="7" fillId="0" borderId="0" xfId="0" applyNumberFormat="1" applyFont="1" applyBorder="1">
      <alignment vertical="center"/>
    </xf>
    <xf numFmtId="0" fontId="7" fillId="0" borderId="20" xfId="0" applyFont="1" applyBorder="1">
      <alignment vertical="center"/>
    </xf>
    <xf numFmtId="0" fontId="15" fillId="0" borderId="19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41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1" fontId="15" fillId="0" borderId="0" xfId="1" applyFont="1" applyBorder="1" applyAlignment="1">
      <alignment vertical="center"/>
    </xf>
    <xf numFmtId="0" fontId="15" fillId="0" borderId="20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1" fontId="15" fillId="0" borderId="1" xfId="1" applyFont="1" applyBorder="1" applyAlignment="1">
      <alignment vertical="center"/>
    </xf>
    <xf numFmtId="0" fontId="9" fillId="0" borderId="24" xfId="0" applyNumberFormat="1" applyFont="1" applyBorder="1" applyAlignment="1">
      <alignment horizontal="left" vertical="center"/>
    </xf>
    <xf numFmtId="0" fontId="9" fillId="0" borderId="6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horizontal="right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1" fontId="9" fillId="2" borderId="2" xfId="0" applyNumberFormat="1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41" fontId="9" fillId="0" borderId="2" xfId="0" applyNumberFormat="1" applyFont="1" applyFill="1" applyBorder="1" applyAlignment="1">
      <alignment horizontal="center" vertical="center"/>
    </xf>
    <xf numFmtId="41" fontId="9" fillId="0" borderId="2" xfId="1" applyFont="1" applyFill="1" applyBorder="1" applyAlignment="1">
      <alignment horizontal="center" vertical="center"/>
    </xf>
    <xf numFmtId="41" fontId="9" fillId="0" borderId="23" xfId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1" fontId="9" fillId="0" borderId="8" xfId="1" applyFont="1" applyFill="1" applyBorder="1" applyAlignment="1">
      <alignment horizontal="center" vertical="center"/>
    </xf>
    <xf numFmtId="41" fontId="9" fillId="0" borderId="29" xfId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41" fontId="9" fillId="3" borderId="13" xfId="0" applyNumberFormat="1" applyFont="1" applyFill="1" applyBorder="1" applyAlignment="1">
      <alignment horizontal="center" vertical="center"/>
    </xf>
    <xf numFmtId="41" fontId="9" fillId="3" borderId="13" xfId="1" applyFont="1" applyFill="1" applyBorder="1" applyAlignment="1">
      <alignment horizontal="center" vertical="center"/>
    </xf>
    <xf numFmtId="41" fontId="9" fillId="3" borderId="30" xfId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1" fontId="9" fillId="0" borderId="12" xfId="0" applyNumberFormat="1" applyFont="1" applyFill="1" applyBorder="1" applyAlignment="1">
      <alignment horizontal="center" vertical="center"/>
    </xf>
    <xf numFmtId="41" fontId="9" fillId="0" borderId="12" xfId="1" applyFont="1" applyFill="1" applyBorder="1" applyAlignment="1">
      <alignment horizontal="center" vertical="center"/>
    </xf>
    <xf numFmtId="41" fontId="9" fillId="0" borderId="31" xfId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1" fontId="9" fillId="0" borderId="8" xfId="0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4" borderId="38" xfId="0" applyNumberFormat="1" applyFont="1" applyFill="1" applyBorder="1" applyAlignment="1">
      <alignment horizontal="center" vertical="center"/>
    </xf>
    <xf numFmtId="176" fontId="9" fillId="4" borderId="39" xfId="0" applyNumberFormat="1" applyFont="1" applyFill="1" applyBorder="1" applyAlignment="1">
      <alignment horizontal="center" vertical="center"/>
    </xf>
    <xf numFmtId="176" fontId="9" fillId="4" borderId="40" xfId="0" applyNumberFormat="1" applyFont="1" applyFill="1" applyBorder="1" applyAlignment="1">
      <alignment horizontal="center" vertical="center"/>
    </xf>
    <xf numFmtId="176" fontId="9" fillId="4" borderId="15" xfId="0" applyNumberFormat="1" applyFont="1" applyFill="1" applyBorder="1" applyAlignment="1">
      <alignment horizontal="right" vertical="center"/>
    </xf>
    <xf numFmtId="176" fontId="9" fillId="4" borderId="15" xfId="1" applyNumberFormat="1" applyFont="1" applyFill="1" applyBorder="1" applyAlignment="1">
      <alignment horizontal="right" vertical="center"/>
    </xf>
    <xf numFmtId="176" fontId="9" fillId="4" borderId="32" xfId="0" applyNumberFormat="1" applyFont="1" applyFill="1" applyBorder="1" applyAlignment="1">
      <alignment horizontal="right" vertical="center"/>
    </xf>
    <xf numFmtId="41" fontId="7" fillId="0" borderId="0" xfId="0" applyNumberFormat="1" applyFont="1">
      <alignment vertical="center"/>
    </xf>
    <xf numFmtId="41" fontId="7" fillId="0" borderId="0" xfId="1" applyFont="1">
      <alignment vertical="center"/>
    </xf>
  </cellXfs>
  <cellStyles count="5">
    <cellStyle name="쉼표 [0]" xfId="1" builtinId="6"/>
    <cellStyle name="표준" xfId="0" builtinId="0"/>
    <cellStyle name="표준 2 2" xfId="3"/>
    <cellStyle name="표준 4" xfId="4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view="pageBreakPreview" zoomScaleNormal="100" zoomScaleSheetLayoutView="100" workbookViewId="0">
      <selection sqref="A1:J1"/>
    </sheetView>
  </sheetViews>
  <sheetFormatPr defaultColWidth="8.8984375" defaultRowHeight="11.4" x14ac:dyDescent="0.25"/>
  <cols>
    <col min="1" max="1" width="11" style="4" customWidth="1"/>
    <col min="2" max="2" width="3.69921875" style="71" customWidth="1"/>
    <col min="3" max="3" width="14.796875" style="4" customWidth="1"/>
    <col min="4" max="4" width="34.296875" style="4" customWidth="1"/>
    <col min="5" max="5" width="4.796875" style="71" customWidth="1"/>
    <col min="6" max="6" width="5.5" style="71" customWidth="1"/>
    <col min="7" max="7" width="6.5" style="71" customWidth="1"/>
    <col min="8" max="8" width="12.19921875" style="109" customWidth="1"/>
    <col min="9" max="9" width="12.19921875" style="110" customWidth="1"/>
    <col min="10" max="10" width="12.19921875" style="4" customWidth="1"/>
    <col min="11" max="16384" width="8.8984375" style="4"/>
  </cols>
  <sheetData>
    <row r="1" spans="1:10" ht="80.2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12" customHeight="1" thickTop="1" x14ac:dyDescent="0.25">
      <c r="A2" s="5"/>
      <c r="B2" s="6"/>
      <c r="C2" s="6"/>
      <c r="D2" s="6"/>
      <c r="E2" s="6"/>
      <c r="F2" s="6"/>
      <c r="G2" s="6"/>
      <c r="H2" s="7"/>
      <c r="I2" s="8"/>
      <c r="J2" s="9"/>
    </row>
    <row r="3" spans="1:10" ht="25.5" customHeight="1" x14ac:dyDescent="0.25">
      <c r="A3" s="10"/>
      <c r="B3" s="11"/>
      <c r="C3" s="12"/>
      <c r="D3" s="13"/>
      <c r="E3" s="14" t="s">
        <v>1</v>
      </c>
      <c r="F3" s="14"/>
      <c r="G3" s="15" t="s">
        <v>167</v>
      </c>
      <c r="H3" s="16"/>
      <c r="I3" s="16"/>
      <c r="J3" s="17" t="s">
        <v>98</v>
      </c>
    </row>
    <row r="4" spans="1:10" ht="25.5" customHeight="1" x14ac:dyDescent="0.25">
      <c r="A4" s="18"/>
      <c r="B4" s="6"/>
      <c r="C4" s="19" t="s">
        <v>2</v>
      </c>
      <c r="D4" s="20" t="s">
        <v>166</v>
      </c>
      <c r="E4" s="14" t="s">
        <v>3</v>
      </c>
      <c r="F4" s="14"/>
      <c r="G4" s="21"/>
      <c r="H4" s="22"/>
      <c r="I4" s="22"/>
      <c r="J4" s="23"/>
    </row>
    <row r="5" spans="1:10" ht="25.5" customHeight="1" x14ac:dyDescent="0.25">
      <c r="A5" s="18"/>
      <c r="B5" s="6"/>
      <c r="C5" s="19" t="s">
        <v>4</v>
      </c>
      <c r="D5" s="24"/>
      <c r="E5" s="14" t="s">
        <v>100</v>
      </c>
      <c r="F5" s="14"/>
      <c r="G5" s="21"/>
      <c r="H5" s="25"/>
      <c r="I5" s="26" t="s">
        <v>5</v>
      </c>
      <c r="J5" s="27"/>
    </row>
    <row r="6" spans="1:10" ht="25.5" customHeight="1" x14ac:dyDescent="0.25">
      <c r="A6" s="18"/>
      <c r="B6" s="6"/>
      <c r="C6" s="19" t="s">
        <v>6</v>
      </c>
      <c r="D6" s="24"/>
      <c r="E6" s="14" t="s">
        <v>19</v>
      </c>
      <c r="F6" s="14"/>
      <c r="G6" s="21"/>
      <c r="H6" s="22"/>
      <c r="I6" s="22"/>
      <c r="J6" s="28"/>
    </row>
    <row r="7" spans="1:10" ht="25.5" customHeight="1" x14ac:dyDescent="0.25">
      <c r="A7" s="18"/>
      <c r="B7" s="6"/>
      <c r="C7" s="29" t="s">
        <v>7</v>
      </c>
      <c r="D7" s="30"/>
      <c r="E7" s="14" t="s">
        <v>8</v>
      </c>
      <c r="F7" s="14"/>
      <c r="G7" s="21"/>
      <c r="H7" s="25"/>
      <c r="I7" s="26" t="s">
        <v>9</v>
      </c>
      <c r="J7" s="31"/>
    </row>
    <row r="8" spans="1:10" ht="25.5" customHeight="1" x14ac:dyDescent="0.25">
      <c r="A8" s="18"/>
      <c r="B8" s="6"/>
      <c r="C8" s="29"/>
      <c r="D8" s="32"/>
      <c r="E8" s="14" t="s">
        <v>41</v>
      </c>
      <c r="F8" s="14"/>
      <c r="G8" s="21"/>
      <c r="H8" s="25"/>
      <c r="I8" s="26" t="s">
        <v>42</v>
      </c>
      <c r="J8" s="27"/>
    </row>
    <row r="9" spans="1:10" ht="25.5" customHeight="1" x14ac:dyDescent="0.25">
      <c r="A9" s="33"/>
      <c r="B9" s="34"/>
      <c r="C9" s="35" t="s">
        <v>99</v>
      </c>
      <c r="D9" s="36"/>
      <c r="E9" s="14" t="s">
        <v>10</v>
      </c>
      <c r="F9" s="14"/>
      <c r="G9" s="37"/>
      <c r="H9" s="22"/>
      <c r="I9" s="22"/>
      <c r="J9" s="28"/>
    </row>
    <row r="10" spans="1:10" ht="5.25" customHeight="1" thickBot="1" x14ac:dyDescent="0.3">
      <c r="A10" s="38"/>
      <c r="B10" s="39"/>
      <c r="C10" s="40"/>
      <c r="D10" s="40"/>
      <c r="E10" s="39"/>
      <c r="F10" s="39"/>
      <c r="G10" s="39"/>
      <c r="H10" s="41"/>
      <c r="I10" s="42"/>
      <c r="J10" s="43"/>
    </row>
    <row r="11" spans="1:10" ht="9.75" customHeight="1" thickTop="1" x14ac:dyDescent="0.25">
      <c r="A11" s="18"/>
      <c r="B11" s="6"/>
      <c r="C11" s="44"/>
      <c r="D11" s="44"/>
      <c r="E11" s="6"/>
      <c r="F11" s="6"/>
      <c r="G11" s="6"/>
      <c r="H11" s="45"/>
      <c r="I11" s="8"/>
      <c r="J11" s="46"/>
    </row>
    <row r="12" spans="1:10" ht="24.75" customHeight="1" x14ac:dyDescent="0.25">
      <c r="A12" s="47" t="s">
        <v>30</v>
      </c>
      <c r="B12" s="48"/>
      <c r="C12" s="49" t="s">
        <v>172</v>
      </c>
      <c r="D12" s="50"/>
      <c r="E12" s="51" t="s">
        <v>21</v>
      </c>
      <c r="F12" s="52">
        <f>I93</f>
        <v>0</v>
      </c>
      <c r="G12" s="52"/>
      <c r="H12" s="53"/>
      <c r="I12" s="54" t="s">
        <v>32</v>
      </c>
      <c r="J12" s="46"/>
    </row>
    <row r="13" spans="1:10" ht="24.75" customHeight="1" x14ac:dyDescent="0.25">
      <c r="A13" s="47" t="s">
        <v>31</v>
      </c>
      <c r="B13" s="48"/>
      <c r="C13" s="49" t="s">
        <v>172</v>
      </c>
      <c r="D13" s="50"/>
      <c r="E13" s="51" t="s">
        <v>21</v>
      </c>
      <c r="F13" s="52">
        <f>J93</f>
        <v>0</v>
      </c>
      <c r="G13" s="52"/>
      <c r="H13" s="52"/>
      <c r="I13" s="54" t="s">
        <v>32</v>
      </c>
      <c r="J13" s="55"/>
    </row>
    <row r="14" spans="1:10" ht="26.25" customHeight="1" thickBot="1" x14ac:dyDescent="0.3">
      <c r="A14" s="56" t="s">
        <v>35</v>
      </c>
      <c r="B14" s="39"/>
      <c r="C14" s="57" t="s">
        <v>172</v>
      </c>
      <c r="D14" s="58"/>
      <c r="E14" s="59" t="s">
        <v>21</v>
      </c>
      <c r="F14" s="60">
        <f>SUM(F12:F13)</f>
        <v>0</v>
      </c>
      <c r="G14" s="61"/>
      <c r="H14" s="61"/>
      <c r="I14" s="62" t="s">
        <v>32</v>
      </c>
      <c r="J14" s="43"/>
    </row>
    <row r="15" spans="1:10" ht="18" customHeight="1" thickTop="1" x14ac:dyDescent="0.25">
      <c r="A15" s="63"/>
      <c r="B15" s="64"/>
      <c r="C15" s="44"/>
      <c r="D15" s="44"/>
      <c r="E15" s="6"/>
      <c r="F15" s="6"/>
      <c r="G15" s="6"/>
      <c r="H15" s="45"/>
      <c r="I15" s="8"/>
      <c r="J15" s="65" t="s">
        <v>22</v>
      </c>
    </row>
    <row r="16" spans="1:10" s="71" customFormat="1" ht="28.5" customHeight="1" x14ac:dyDescent="0.25">
      <c r="A16" s="66" t="s">
        <v>11</v>
      </c>
      <c r="B16" s="67" t="s">
        <v>12</v>
      </c>
      <c r="C16" s="67" t="s">
        <v>13</v>
      </c>
      <c r="D16" s="67" t="s">
        <v>165</v>
      </c>
      <c r="E16" s="67" t="s">
        <v>14</v>
      </c>
      <c r="F16" s="67" t="s">
        <v>15</v>
      </c>
      <c r="G16" s="67" t="s">
        <v>20</v>
      </c>
      <c r="H16" s="68" t="s">
        <v>16</v>
      </c>
      <c r="I16" s="69" t="s">
        <v>17</v>
      </c>
      <c r="J16" s="70" t="s">
        <v>18</v>
      </c>
    </row>
    <row r="17" spans="1:10" s="71" customFormat="1" ht="18" customHeight="1" x14ac:dyDescent="0.25">
      <c r="A17" s="72" t="s">
        <v>112</v>
      </c>
      <c r="B17" s="73">
        <v>1</v>
      </c>
      <c r="C17" s="74" t="s">
        <v>102</v>
      </c>
      <c r="D17" s="74" t="s">
        <v>103</v>
      </c>
      <c r="E17" s="74"/>
      <c r="F17" s="74" t="s">
        <v>104</v>
      </c>
      <c r="G17" s="74"/>
      <c r="H17" s="75"/>
      <c r="I17" s="76">
        <f t="shared" ref="I17" si="0">G17*H17*E17</f>
        <v>0</v>
      </c>
      <c r="J17" s="77">
        <f t="shared" ref="J17" si="1">I17/10</f>
        <v>0</v>
      </c>
    </row>
    <row r="18" spans="1:10" ht="18" customHeight="1" x14ac:dyDescent="0.25">
      <c r="A18" s="78"/>
      <c r="B18" s="79">
        <v>2</v>
      </c>
      <c r="C18" s="80" t="s">
        <v>101</v>
      </c>
      <c r="D18" s="81" t="s">
        <v>134</v>
      </c>
      <c r="E18" s="81"/>
      <c r="F18" s="81" t="s">
        <v>43</v>
      </c>
      <c r="G18" s="81"/>
      <c r="H18" s="75"/>
      <c r="I18" s="76">
        <f t="shared" ref="I18:I88" si="2">G18*H18*E18</f>
        <v>0</v>
      </c>
      <c r="J18" s="77">
        <f t="shared" ref="J18:J88" si="3">I18/10</f>
        <v>0</v>
      </c>
    </row>
    <row r="19" spans="1:10" ht="18" customHeight="1" x14ac:dyDescent="0.25">
      <c r="A19" s="78"/>
      <c r="B19" s="79">
        <v>3</v>
      </c>
      <c r="C19" s="82"/>
      <c r="D19" s="81" t="s">
        <v>153</v>
      </c>
      <c r="E19" s="81"/>
      <c r="F19" s="81" t="s">
        <v>104</v>
      </c>
      <c r="G19" s="81"/>
      <c r="H19" s="75"/>
      <c r="I19" s="76">
        <f t="shared" ref="I19" si="4">G19*H19*E19</f>
        <v>0</v>
      </c>
      <c r="J19" s="77">
        <f t="shared" ref="J19" si="5">I19/10</f>
        <v>0</v>
      </c>
    </row>
    <row r="20" spans="1:10" ht="18" customHeight="1" x14ac:dyDescent="0.25">
      <c r="A20" s="78"/>
      <c r="B20" s="79">
        <v>4</v>
      </c>
      <c r="C20" s="82"/>
      <c r="D20" s="81" t="s">
        <v>135</v>
      </c>
      <c r="E20" s="81"/>
      <c r="F20" s="81" t="s">
        <v>25</v>
      </c>
      <c r="G20" s="81"/>
      <c r="H20" s="75"/>
      <c r="I20" s="76">
        <f t="shared" si="2"/>
        <v>0</v>
      </c>
      <c r="J20" s="77">
        <f t="shared" si="3"/>
        <v>0</v>
      </c>
    </row>
    <row r="21" spans="1:10" ht="18" customHeight="1" x14ac:dyDescent="0.25">
      <c r="A21" s="78"/>
      <c r="B21" s="79">
        <v>5</v>
      </c>
      <c r="C21" s="83"/>
      <c r="D21" s="81" t="s">
        <v>24</v>
      </c>
      <c r="E21" s="81"/>
      <c r="F21" s="81" t="s">
        <v>43</v>
      </c>
      <c r="G21" s="81"/>
      <c r="H21" s="75"/>
      <c r="I21" s="76">
        <f t="shared" si="2"/>
        <v>0</v>
      </c>
      <c r="J21" s="77">
        <f t="shared" si="3"/>
        <v>0</v>
      </c>
    </row>
    <row r="22" spans="1:10" ht="18" customHeight="1" x14ac:dyDescent="0.25">
      <c r="A22" s="78"/>
      <c r="B22" s="79">
        <v>5</v>
      </c>
      <c r="C22" s="80" t="s">
        <v>108</v>
      </c>
      <c r="D22" s="81" t="s">
        <v>45</v>
      </c>
      <c r="E22" s="81"/>
      <c r="F22" s="81" t="s">
        <v>25</v>
      </c>
      <c r="G22" s="81"/>
      <c r="H22" s="75"/>
      <c r="I22" s="76">
        <f t="shared" si="2"/>
        <v>0</v>
      </c>
      <c r="J22" s="77">
        <f t="shared" si="3"/>
        <v>0</v>
      </c>
    </row>
    <row r="23" spans="1:10" ht="18" customHeight="1" x14ac:dyDescent="0.25">
      <c r="A23" s="78"/>
      <c r="B23" s="79">
        <v>6</v>
      </c>
      <c r="C23" s="82"/>
      <c r="D23" s="81" t="s">
        <v>63</v>
      </c>
      <c r="E23" s="81"/>
      <c r="F23" s="81" t="s">
        <v>25</v>
      </c>
      <c r="G23" s="81"/>
      <c r="H23" s="75"/>
      <c r="I23" s="76">
        <f>G23*H23*E23</f>
        <v>0</v>
      </c>
      <c r="J23" s="77">
        <f>I23/10</f>
        <v>0</v>
      </c>
    </row>
    <row r="24" spans="1:10" ht="18" customHeight="1" x14ac:dyDescent="0.25">
      <c r="A24" s="78"/>
      <c r="B24" s="79">
        <v>7</v>
      </c>
      <c r="C24" s="82"/>
      <c r="D24" s="81" t="s">
        <v>64</v>
      </c>
      <c r="E24" s="81"/>
      <c r="F24" s="81" t="s">
        <v>25</v>
      </c>
      <c r="G24" s="81"/>
      <c r="H24" s="75"/>
      <c r="I24" s="76">
        <f t="shared" si="2"/>
        <v>0</v>
      </c>
      <c r="J24" s="77">
        <f t="shared" si="3"/>
        <v>0</v>
      </c>
    </row>
    <row r="25" spans="1:10" ht="18" customHeight="1" x14ac:dyDescent="0.25">
      <c r="A25" s="78"/>
      <c r="B25" s="79">
        <v>8</v>
      </c>
      <c r="C25" s="82"/>
      <c r="D25" s="81" t="s">
        <v>84</v>
      </c>
      <c r="E25" s="81"/>
      <c r="F25" s="81" t="s">
        <v>25</v>
      </c>
      <c r="G25" s="81"/>
      <c r="H25" s="75"/>
      <c r="I25" s="76">
        <f t="shared" ref="I25" si="6">G25*H25*E25</f>
        <v>0</v>
      </c>
      <c r="J25" s="77">
        <f t="shared" ref="J25:J26" si="7">I25/10</f>
        <v>0</v>
      </c>
    </row>
    <row r="26" spans="1:10" ht="18" customHeight="1" x14ac:dyDescent="0.25">
      <c r="A26" s="78"/>
      <c r="B26" s="79">
        <v>9</v>
      </c>
      <c r="C26" s="83"/>
      <c r="D26" s="81" t="s">
        <v>154</v>
      </c>
      <c r="E26" s="81"/>
      <c r="F26" s="81" t="s">
        <v>25</v>
      </c>
      <c r="G26" s="81"/>
      <c r="H26" s="75"/>
      <c r="I26" s="76">
        <f>G26*H26*E26</f>
        <v>0</v>
      </c>
      <c r="J26" s="77">
        <f t="shared" si="7"/>
        <v>0</v>
      </c>
    </row>
    <row r="27" spans="1:10" ht="18" customHeight="1" x14ac:dyDescent="0.25">
      <c r="A27" s="78"/>
      <c r="B27" s="79">
        <v>10</v>
      </c>
      <c r="C27" s="80" t="s">
        <v>109</v>
      </c>
      <c r="D27" s="81" t="s">
        <v>62</v>
      </c>
      <c r="E27" s="81"/>
      <c r="F27" s="81" t="s">
        <v>47</v>
      </c>
      <c r="G27" s="81"/>
      <c r="H27" s="75"/>
      <c r="I27" s="76">
        <f t="shared" ref="I27:I35" si="8">G27*H27*E27</f>
        <v>0</v>
      </c>
      <c r="J27" s="77">
        <f t="shared" ref="J27:J35" si="9">I27/10</f>
        <v>0</v>
      </c>
    </row>
    <row r="28" spans="1:10" ht="18" customHeight="1" x14ac:dyDescent="0.25">
      <c r="A28" s="78"/>
      <c r="B28" s="79">
        <v>11</v>
      </c>
      <c r="C28" s="82"/>
      <c r="D28" s="81" t="s">
        <v>46</v>
      </c>
      <c r="E28" s="81"/>
      <c r="F28" s="81" t="s">
        <v>47</v>
      </c>
      <c r="G28" s="81"/>
      <c r="H28" s="75"/>
      <c r="I28" s="76">
        <f>G28*H28*E28</f>
        <v>0</v>
      </c>
      <c r="J28" s="77">
        <f t="shared" si="9"/>
        <v>0</v>
      </c>
    </row>
    <row r="29" spans="1:10" ht="18" customHeight="1" x14ac:dyDescent="0.25">
      <c r="A29" s="78"/>
      <c r="B29" s="79">
        <v>12</v>
      </c>
      <c r="C29" s="82"/>
      <c r="D29" s="81" t="s">
        <v>65</v>
      </c>
      <c r="E29" s="81"/>
      <c r="F29" s="81" t="s">
        <v>25</v>
      </c>
      <c r="G29" s="81"/>
      <c r="H29" s="75"/>
      <c r="I29" s="76">
        <f>G29*H29*E29</f>
        <v>0</v>
      </c>
      <c r="J29" s="77">
        <f t="shared" si="9"/>
        <v>0</v>
      </c>
    </row>
    <row r="30" spans="1:10" ht="18" customHeight="1" x14ac:dyDescent="0.25">
      <c r="A30" s="78"/>
      <c r="B30" s="79">
        <v>13</v>
      </c>
      <c r="C30" s="82"/>
      <c r="D30" s="81" t="s">
        <v>85</v>
      </c>
      <c r="E30" s="81"/>
      <c r="F30" s="81" t="s">
        <v>25</v>
      </c>
      <c r="G30" s="81"/>
      <c r="H30" s="75"/>
      <c r="I30" s="76">
        <f>G30*H30*E30</f>
        <v>0</v>
      </c>
      <c r="J30" s="77">
        <f t="shared" ref="J30:J32" si="10">I30/10</f>
        <v>0</v>
      </c>
    </row>
    <row r="31" spans="1:10" ht="18" customHeight="1" x14ac:dyDescent="0.25">
      <c r="A31" s="78"/>
      <c r="B31" s="79">
        <v>14</v>
      </c>
      <c r="C31" s="83"/>
      <c r="D31" s="81" t="s">
        <v>86</v>
      </c>
      <c r="E31" s="81"/>
      <c r="F31" s="81" t="s">
        <v>25</v>
      </c>
      <c r="G31" s="81"/>
      <c r="H31" s="75"/>
      <c r="I31" s="76">
        <f>G31*H31*E31</f>
        <v>0</v>
      </c>
      <c r="J31" s="77">
        <f t="shared" si="10"/>
        <v>0</v>
      </c>
    </row>
    <row r="32" spans="1:10" ht="18" customHeight="1" x14ac:dyDescent="0.25">
      <c r="A32" s="78"/>
      <c r="B32" s="79">
        <v>15</v>
      </c>
      <c r="C32" s="80" t="s">
        <v>110</v>
      </c>
      <c r="D32" s="81" t="s">
        <v>107</v>
      </c>
      <c r="E32" s="81"/>
      <c r="F32" s="81" t="s">
        <v>25</v>
      </c>
      <c r="G32" s="81"/>
      <c r="H32" s="75"/>
      <c r="I32" s="76">
        <f t="shared" ref="I32" si="11">G32*H32*E32</f>
        <v>0</v>
      </c>
      <c r="J32" s="77">
        <f t="shared" si="10"/>
        <v>0</v>
      </c>
    </row>
    <row r="33" spans="1:10" ht="18" customHeight="1" x14ac:dyDescent="0.25">
      <c r="A33" s="78"/>
      <c r="B33" s="84">
        <v>16</v>
      </c>
      <c r="C33" s="83"/>
      <c r="D33" s="81" t="s">
        <v>106</v>
      </c>
      <c r="E33" s="81"/>
      <c r="F33" s="81" t="s">
        <v>25</v>
      </c>
      <c r="G33" s="81"/>
      <c r="H33" s="75"/>
      <c r="I33" s="76">
        <f t="shared" si="8"/>
        <v>0</v>
      </c>
      <c r="J33" s="77">
        <f t="shared" si="9"/>
        <v>0</v>
      </c>
    </row>
    <row r="34" spans="1:10" ht="18" customHeight="1" x14ac:dyDescent="0.25">
      <c r="A34" s="78"/>
      <c r="B34" s="79">
        <v>17</v>
      </c>
      <c r="C34" s="80" t="s">
        <v>111</v>
      </c>
      <c r="D34" s="81" t="s">
        <v>136</v>
      </c>
      <c r="E34" s="81"/>
      <c r="F34" s="81" t="s">
        <v>25</v>
      </c>
      <c r="G34" s="81"/>
      <c r="H34" s="75"/>
      <c r="I34" s="76">
        <f t="shared" si="8"/>
        <v>0</v>
      </c>
      <c r="J34" s="77">
        <f t="shared" si="9"/>
        <v>0</v>
      </c>
    </row>
    <row r="35" spans="1:10" ht="18" customHeight="1" x14ac:dyDescent="0.25">
      <c r="A35" s="78"/>
      <c r="B35" s="84">
        <v>18</v>
      </c>
      <c r="C35" s="82"/>
      <c r="D35" s="81" t="s">
        <v>137</v>
      </c>
      <c r="E35" s="81"/>
      <c r="F35" s="81" t="s">
        <v>25</v>
      </c>
      <c r="G35" s="81"/>
      <c r="H35" s="75"/>
      <c r="I35" s="76">
        <f t="shared" si="8"/>
        <v>0</v>
      </c>
      <c r="J35" s="77">
        <f t="shared" si="9"/>
        <v>0</v>
      </c>
    </row>
    <row r="36" spans="1:10" ht="18" customHeight="1" x14ac:dyDescent="0.25">
      <c r="A36" s="78"/>
      <c r="B36" s="84">
        <v>19</v>
      </c>
      <c r="C36" s="82"/>
      <c r="D36" s="81" t="s">
        <v>155</v>
      </c>
      <c r="E36" s="81"/>
      <c r="F36" s="81" t="s">
        <v>25</v>
      </c>
      <c r="G36" s="81"/>
      <c r="H36" s="75"/>
      <c r="I36" s="85">
        <f t="shared" ref="I36:I41" si="12">G36*H36*E36</f>
        <v>0</v>
      </c>
      <c r="J36" s="86">
        <f t="shared" ref="J36:J41" si="13">I36/10</f>
        <v>0</v>
      </c>
    </row>
    <row r="37" spans="1:10" ht="18" customHeight="1" x14ac:dyDescent="0.25">
      <c r="A37" s="78"/>
      <c r="B37" s="84">
        <v>20</v>
      </c>
      <c r="C37" s="83"/>
      <c r="D37" s="81" t="s">
        <v>87</v>
      </c>
      <c r="E37" s="81"/>
      <c r="F37" s="81" t="s">
        <v>25</v>
      </c>
      <c r="G37" s="81"/>
      <c r="H37" s="75"/>
      <c r="I37" s="85">
        <f t="shared" si="12"/>
        <v>0</v>
      </c>
      <c r="J37" s="86">
        <f t="shared" si="13"/>
        <v>0</v>
      </c>
    </row>
    <row r="38" spans="1:10" ht="18" customHeight="1" x14ac:dyDescent="0.25">
      <c r="A38" s="78"/>
      <c r="B38" s="84">
        <v>21</v>
      </c>
      <c r="C38" s="80" t="s">
        <v>118</v>
      </c>
      <c r="D38" s="81" t="s">
        <v>119</v>
      </c>
      <c r="E38" s="81"/>
      <c r="F38" s="81" t="s">
        <v>104</v>
      </c>
      <c r="G38" s="81"/>
      <c r="H38" s="75"/>
      <c r="I38" s="85">
        <f t="shared" si="12"/>
        <v>0</v>
      </c>
      <c r="J38" s="86">
        <f t="shared" si="13"/>
        <v>0</v>
      </c>
    </row>
    <row r="39" spans="1:10" ht="18" customHeight="1" x14ac:dyDescent="0.25">
      <c r="A39" s="78"/>
      <c r="B39" s="84">
        <v>22</v>
      </c>
      <c r="C39" s="82"/>
      <c r="D39" s="81" t="s">
        <v>120</v>
      </c>
      <c r="E39" s="81"/>
      <c r="F39" s="81" t="s">
        <v>114</v>
      </c>
      <c r="G39" s="81"/>
      <c r="H39" s="75"/>
      <c r="I39" s="85">
        <f t="shared" si="12"/>
        <v>0</v>
      </c>
      <c r="J39" s="86">
        <f t="shared" si="13"/>
        <v>0</v>
      </c>
    </row>
    <row r="40" spans="1:10" ht="18" customHeight="1" x14ac:dyDescent="0.25">
      <c r="A40" s="78"/>
      <c r="B40" s="84">
        <v>23</v>
      </c>
      <c r="C40" s="83"/>
      <c r="D40" s="81" t="s">
        <v>138</v>
      </c>
      <c r="E40" s="81"/>
      <c r="F40" s="81" t="s">
        <v>114</v>
      </c>
      <c r="G40" s="81"/>
      <c r="H40" s="75"/>
      <c r="I40" s="85">
        <f t="shared" si="12"/>
        <v>0</v>
      </c>
      <c r="J40" s="86">
        <f t="shared" si="13"/>
        <v>0</v>
      </c>
    </row>
    <row r="41" spans="1:10" ht="18" customHeight="1" x14ac:dyDescent="0.25">
      <c r="A41" s="78"/>
      <c r="B41" s="84">
        <v>24</v>
      </c>
      <c r="C41" s="87" t="s">
        <v>126</v>
      </c>
      <c r="D41" s="81" t="s">
        <v>164</v>
      </c>
      <c r="E41" s="81"/>
      <c r="F41" s="81" t="s">
        <v>114</v>
      </c>
      <c r="G41" s="81"/>
      <c r="H41" s="75"/>
      <c r="I41" s="85">
        <f t="shared" si="12"/>
        <v>0</v>
      </c>
      <c r="J41" s="86">
        <f t="shared" si="13"/>
        <v>0</v>
      </c>
    </row>
    <row r="42" spans="1:10" ht="18" customHeight="1" thickBot="1" x14ac:dyDescent="0.3">
      <c r="A42" s="88"/>
      <c r="B42" s="73">
        <v>25</v>
      </c>
      <c r="C42" s="74" t="s">
        <v>113</v>
      </c>
      <c r="D42" s="74" t="s">
        <v>171</v>
      </c>
      <c r="E42" s="74"/>
      <c r="F42" s="74" t="s">
        <v>114</v>
      </c>
      <c r="G42" s="74"/>
      <c r="H42" s="75"/>
      <c r="I42" s="76">
        <f t="shared" ref="I42" si="14">G42*H42*E42</f>
        <v>0</v>
      </c>
      <c r="J42" s="77">
        <f t="shared" ref="J42" si="15">I42/10</f>
        <v>0</v>
      </c>
    </row>
    <row r="43" spans="1:10" ht="18" customHeight="1" thickTop="1" thickBot="1" x14ac:dyDescent="0.3">
      <c r="A43" s="89" t="s">
        <v>23</v>
      </c>
      <c r="B43" s="90"/>
      <c r="C43" s="90"/>
      <c r="D43" s="90"/>
      <c r="E43" s="90"/>
      <c r="F43" s="90"/>
      <c r="G43" s="91"/>
      <c r="H43" s="92">
        <f>SUM(H17:H42)</f>
        <v>0</v>
      </c>
      <c r="I43" s="93">
        <f>SUM(I17:I42)</f>
        <v>0</v>
      </c>
      <c r="J43" s="94">
        <f>I43/10</f>
        <v>0</v>
      </c>
    </row>
    <row r="44" spans="1:10" ht="18" customHeight="1" x14ac:dyDescent="0.25">
      <c r="A44" s="78" t="s">
        <v>161</v>
      </c>
      <c r="B44" s="95">
        <v>1</v>
      </c>
      <c r="C44" s="87" t="s">
        <v>121</v>
      </c>
      <c r="D44" s="87" t="s">
        <v>122</v>
      </c>
      <c r="E44" s="87"/>
      <c r="F44" s="87" t="s">
        <v>43</v>
      </c>
      <c r="G44" s="87">
        <v>1</v>
      </c>
      <c r="H44" s="96"/>
      <c r="I44" s="97">
        <f t="shared" si="2"/>
        <v>0</v>
      </c>
      <c r="J44" s="98">
        <f t="shared" si="3"/>
        <v>0</v>
      </c>
    </row>
    <row r="45" spans="1:10" ht="18" customHeight="1" x14ac:dyDescent="0.25">
      <c r="A45" s="78"/>
      <c r="B45" s="79">
        <v>2</v>
      </c>
      <c r="C45" s="80" t="s">
        <v>123</v>
      </c>
      <c r="D45" s="81" t="s">
        <v>124</v>
      </c>
      <c r="E45" s="81"/>
      <c r="F45" s="81" t="s">
        <v>48</v>
      </c>
      <c r="G45" s="81">
        <v>1</v>
      </c>
      <c r="H45" s="75"/>
      <c r="I45" s="76">
        <f>G45*H45*E45</f>
        <v>0</v>
      </c>
      <c r="J45" s="77">
        <f>I45/10</f>
        <v>0</v>
      </c>
    </row>
    <row r="46" spans="1:10" ht="18" customHeight="1" x14ac:dyDescent="0.25">
      <c r="A46" s="78"/>
      <c r="B46" s="79">
        <v>3</v>
      </c>
      <c r="C46" s="83"/>
      <c r="D46" s="81" t="s">
        <v>169</v>
      </c>
      <c r="E46" s="81"/>
      <c r="F46" s="81" t="s">
        <v>168</v>
      </c>
      <c r="G46" s="81">
        <v>1</v>
      </c>
      <c r="H46" s="75"/>
      <c r="I46" s="76">
        <f>G46*H46*E46</f>
        <v>0</v>
      </c>
      <c r="J46" s="77">
        <f>I46/10</f>
        <v>0</v>
      </c>
    </row>
    <row r="47" spans="1:10" ht="18" customHeight="1" x14ac:dyDescent="0.25">
      <c r="A47" s="78"/>
      <c r="B47" s="79">
        <v>4</v>
      </c>
      <c r="C47" s="81" t="s">
        <v>125</v>
      </c>
      <c r="D47" s="81" t="s">
        <v>173</v>
      </c>
      <c r="E47" s="81"/>
      <c r="F47" s="81" t="s">
        <v>48</v>
      </c>
      <c r="G47" s="81">
        <v>1</v>
      </c>
      <c r="H47" s="75"/>
      <c r="I47" s="76">
        <f>G47*H47*E47</f>
        <v>0</v>
      </c>
      <c r="J47" s="77">
        <f>I47/10</f>
        <v>0</v>
      </c>
    </row>
    <row r="48" spans="1:10" ht="18" customHeight="1" x14ac:dyDescent="0.25">
      <c r="A48" s="78"/>
      <c r="B48" s="79">
        <v>5</v>
      </c>
      <c r="C48" s="99" t="s">
        <v>139</v>
      </c>
      <c r="D48" s="99" t="s">
        <v>174</v>
      </c>
      <c r="E48" s="99"/>
      <c r="F48" s="99" t="s">
        <v>27</v>
      </c>
      <c r="G48" s="99">
        <v>1</v>
      </c>
      <c r="H48" s="100"/>
      <c r="I48" s="85">
        <f t="shared" ref="I48" si="16">G48*H48*E48</f>
        <v>0</v>
      </c>
      <c r="J48" s="86">
        <f t="shared" ref="J48" si="17">I48/10</f>
        <v>0</v>
      </c>
    </row>
    <row r="49" spans="1:10" ht="18" customHeight="1" x14ac:dyDescent="0.25">
      <c r="A49" s="78"/>
      <c r="B49" s="79">
        <v>6</v>
      </c>
      <c r="C49" s="99" t="s">
        <v>139</v>
      </c>
      <c r="D49" s="99" t="s">
        <v>175</v>
      </c>
      <c r="E49" s="99"/>
      <c r="F49" s="99" t="s">
        <v>27</v>
      </c>
      <c r="G49" s="99">
        <v>1</v>
      </c>
      <c r="H49" s="100"/>
      <c r="I49" s="85">
        <f>G49*H49*E49</f>
        <v>0</v>
      </c>
      <c r="J49" s="86">
        <f t="shared" ref="J49" si="18">I49/10</f>
        <v>0</v>
      </c>
    </row>
    <row r="50" spans="1:10" ht="18" customHeight="1" x14ac:dyDescent="0.25">
      <c r="A50" s="78"/>
      <c r="B50" s="79">
        <v>7</v>
      </c>
      <c r="C50" s="99" t="s">
        <v>139</v>
      </c>
      <c r="D50" s="99" t="s">
        <v>140</v>
      </c>
      <c r="E50" s="99"/>
      <c r="F50" s="99" t="s">
        <v>27</v>
      </c>
      <c r="G50" s="99">
        <v>1</v>
      </c>
      <c r="H50" s="100"/>
      <c r="I50" s="85">
        <f t="shared" ref="I50" si="19">G50*H50*E50</f>
        <v>0</v>
      </c>
      <c r="J50" s="86">
        <f t="shared" ref="J50" si="20">I50/10</f>
        <v>0</v>
      </c>
    </row>
    <row r="51" spans="1:10" ht="18" customHeight="1" x14ac:dyDescent="0.25">
      <c r="A51" s="78"/>
      <c r="B51" s="84">
        <v>8</v>
      </c>
      <c r="C51" s="99" t="s">
        <v>70</v>
      </c>
      <c r="D51" s="99" t="s">
        <v>162</v>
      </c>
      <c r="E51" s="99"/>
      <c r="F51" s="99" t="s">
        <v>27</v>
      </c>
      <c r="G51" s="99">
        <v>1</v>
      </c>
      <c r="H51" s="100"/>
      <c r="I51" s="85">
        <f t="shared" ref="I51:I52" si="21">G51*H51*E51</f>
        <v>0</v>
      </c>
      <c r="J51" s="86">
        <f t="shared" ref="J51:J52" si="22">I51/10</f>
        <v>0</v>
      </c>
    </row>
    <row r="52" spans="1:10" ht="18" customHeight="1" x14ac:dyDescent="0.25">
      <c r="A52" s="78"/>
      <c r="B52" s="84">
        <v>9</v>
      </c>
      <c r="C52" s="99" t="s">
        <v>71</v>
      </c>
      <c r="D52" s="99" t="s">
        <v>163</v>
      </c>
      <c r="E52" s="99"/>
      <c r="F52" s="99" t="s">
        <v>27</v>
      </c>
      <c r="G52" s="99">
        <v>1</v>
      </c>
      <c r="H52" s="100"/>
      <c r="I52" s="85">
        <f t="shared" si="21"/>
        <v>0</v>
      </c>
      <c r="J52" s="86">
        <f t="shared" si="22"/>
        <v>0</v>
      </c>
    </row>
    <row r="53" spans="1:10" ht="18" customHeight="1" x14ac:dyDescent="0.25">
      <c r="A53" s="78"/>
      <c r="B53" s="79">
        <v>10</v>
      </c>
      <c r="C53" s="81" t="s">
        <v>53</v>
      </c>
      <c r="D53" s="81" t="s">
        <v>141</v>
      </c>
      <c r="E53" s="81"/>
      <c r="F53" s="81" t="s">
        <v>27</v>
      </c>
      <c r="G53" s="81">
        <v>1</v>
      </c>
      <c r="H53" s="75"/>
      <c r="I53" s="76">
        <f>G53*H53*E53</f>
        <v>0</v>
      </c>
      <c r="J53" s="77">
        <f>I53/10</f>
        <v>0</v>
      </c>
    </row>
    <row r="54" spans="1:10" ht="18" customHeight="1" x14ac:dyDescent="0.25">
      <c r="A54" s="78"/>
      <c r="B54" s="81">
        <v>11</v>
      </c>
      <c r="C54" s="81" t="s">
        <v>115</v>
      </c>
      <c r="D54" s="81" t="s">
        <v>156</v>
      </c>
      <c r="E54" s="81"/>
      <c r="F54" s="81" t="s">
        <v>48</v>
      </c>
      <c r="G54" s="81">
        <v>1</v>
      </c>
      <c r="H54" s="75"/>
      <c r="I54" s="76">
        <f t="shared" ref="I54" si="23">G54*H54*E54</f>
        <v>0</v>
      </c>
      <c r="J54" s="77">
        <f t="shared" ref="J54" si="24">I54/10</f>
        <v>0</v>
      </c>
    </row>
    <row r="55" spans="1:10" ht="18" customHeight="1" thickBot="1" x14ac:dyDescent="0.3">
      <c r="A55" s="78"/>
      <c r="B55" s="84">
        <v>12</v>
      </c>
      <c r="C55" s="81" t="s">
        <v>49</v>
      </c>
      <c r="D55" s="81" t="s">
        <v>69</v>
      </c>
      <c r="E55" s="81"/>
      <c r="F55" s="81" t="s">
        <v>48</v>
      </c>
      <c r="G55" s="81">
        <v>1</v>
      </c>
      <c r="H55" s="75"/>
      <c r="I55" s="76">
        <f>G55*H55*E55</f>
        <v>0</v>
      </c>
      <c r="J55" s="77">
        <f>I55/10</f>
        <v>0</v>
      </c>
    </row>
    <row r="56" spans="1:10" ht="18" customHeight="1" thickTop="1" thickBot="1" x14ac:dyDescent="0.3">
      <c r="A56" s="89" t="s">
        <v>51</v>
      </c>
      <c r="B56" s="90"/>
      <c r="C56" s="90"/>
      <c r="D56" s="90"/>
      <c r="E56" s="90"/>
      <c r="F56" s="90"/>
      <c r="G56" s="91"/>
      <c r="H56" s="92">
        <f>SUM(H44:H55)</f>
        <v>0</v>
      </c>
      <c r="I56" s="93">
        <f>SUM(I44:I55)</f>
        <v>0</v>
      </c>
      <c r="J56" s="94">
        <f>I56/10</f>
        <v>0</v>
      </c>
    </row>
    <row r="57" spans="1:10" ht="18" customHeight="1" x14ac:dyDescent="0.25">
      <c r="A57" s="101" t="s">
        <v>160</v>
      </c>
      <c r="B57" s="95">
        <v>1</v>
      </c>
      <c r="C57" s="87" t="s">
        <v>33</v>
      </c>
      <c r="D57" s="87" t="s">
        <v>170</v>
      </c>
      <c r="E57" s="87"/>
      <c r="F57" s="87" t="s">
        <v>26</v>
      </c>
      <c r="G57" s="87"/>
      <c r="H57" s="96"/>
      <c r="I57" s="97">
        <f>G57*H57*E57</f>
        <v>0</v>
      </c>
      <c r="J57" s="98">
        <f t="shared" si="3"/>
        <v>0</v>
      </c>
    </row>
    <row r="58" spans="1:10" ht="18" customHeight="1" x14ac:dyDescent="0.25">
      <c r="A58" s="78"/>
      <c r="B58" s="79">
        <v>3</v>
      </c>
      <c r="C58" s="81" t="s">
        <v>72</v>
      </c>
      <c r="D58" s="81" t="s">
        <v>117</v>
      </c>
      <c r="E58" s="81"/>
      <c r="F58" s="81" t="s">
        <v>73</v>
      </c>
      <c r="G58" s="81"/>
      <c r="H58" s="75"/>
      <c r="I58" s="76">
        <f>G58*H58*E58</f>
        <v>0</v>
      </c>
      <c r="J58" s="77">
        <f t="shared" si="3"/>
        <v>0</v>
      </c>
    </row>
    <row r="59" spans="1:10" ht="18" customHeight="1" x14ac:dyDescent="0.25">
      <c r="A59" s="78"/>
      <c r="B59" s="79">
        <v>4</v>
      </c>
      <c r="C59" s="81" t="s">
        <v>34</v>
      </c>
      <c r="D59" s="81" t="s">
        <v>36</v>
      </c>
      <c r="E59" s="81"/>
      <c r="F59" s="81" t="s">
        <v>26</v>
      </c>
      <c r="G59" s="81"/>
      <c r="H59" s="75"/>
      <c r="I59" s="76">
        <f t="shared" si="2"/>
        <v>0</v>
      </c>
      <c r="J59" s="77">
        <f t="shared" si="3"/>
        <v>0</v>
      </c>
    </row>
    <row r="60" spans="1:10" ht="18" customHeight="1" x14ac:dyDescent="0.25">
      <c r="A60" s="78"/>
      <c r="B60" s="79">
        <v>5</v>
      </c>
      <c r="C60" s="81" t="s">
        <v>34</v>
      </c>
      <c r="D60" s="81" t="s">
        <v>54</v>
      </c>
      <c r="E60" s="81"/>
      <c r="F60" s="81" t="s">
        <v>26</v>
      </c>
      <c r="G60" s="81"/>
      <c r="H60" s="75"/>
      <c r="I60" s="76">
        <f t="shared" si="2"/>
        <v>0</v>
      </c>
      <c r="J60" s="77">
        <f t="shared" si="3"/>
        <v>0</v>
      </c>
    </row>
    <row r="61" spans="1:10" ht="18" customHeight="1" x14ac:dyDescent="0.25">
      <c r="A61" s="78"/>
      <c r="B61" s="79">
        <v>6</v>
      </c>
      <c r="C61" s="81" t="s">
        <v>77</v>
      </c>
      <c r="D61" s="81" t="s">
        <v>78</v>
      </c>
      <c r="E61" s="81"/>
      <c r="F61" s="81" t="s">
        <v>26</v>
      </c>
      <c r="G61" s="81"/>
      <c r="H61" s="75"/>
      <c r="I61" s="76">
        <f t="shared" si="2"/>
        <v>0</v>
      </c>
      <c r="J61" s="77">
        <f t="shared" si="3"/>
        <v>0</v>
      </c>
    </row>
    <row r="62" spans="1:10" ht="18" customHeight="1" x14ac:dyDescent="0.25">
      <c r="A62" s="78"/>
      <c r="B62" s="79">
        <v>7</v>
      </c>
      <c r="C62" s="81" t="s">
        <v>29</v>
      </c>
      <c r="D62" s="81" t="s">
        <v>74</v>
      </c>
      <c r="E62" s="81"/>
      <c r="F62" s="81" t="s">
        <v>26</v>
      </c>
      <c r="G62" s="81"/>
      <c r="H62" s="75"/>
      <c r="I62" s="76">
        <f t="shared" ref="I62:I63" si="25">G62*H62*E62</f>
        <v>0</v>
      </c>
      <c r="J62" s="77">
        <f t="shared" ref="J62:J63" si="26">I62/10</f>
        <v>0</v>
      </c>
    </row>
    <row r="63" spans="1:10" ht="18" customHeight="1" x14ac:dyDescent="0.25">
      <c r="A63" s="78"/>
      <c r="B63" s="79">
        <v>8</v>
      </c>
      <c r="C63" s="81" t="s">
        <v>29</v>
      </c>
      <c r="D63" s="81" t="s">
        <v>75</v>
      </c>
      <c r="E63" s="81"/>
      <c r="F63" s="81" t="s">
        <v>26</v>
      </c>
      <c r="G63" s="81"/>
      <c r="H63" s="75"/>
      <c r="I63" s="76">
        <f t="shared" si="25"/>
        <v>0</v>
      </c>
      <c r="J63" s="77">
        <f t="shared" si="26"/>
        <v>0</v>
      </c>
    </row>
    <row r="64" spans="1:10" ht="18" customHeight="1" x14ac:dyDescent="0.25">
      <c r="A64" s="78"/>
      <c r="B64" s="79">
        <v>9</v>
      </c>
      <c r="C64" s="81" t="s">
        <v>76</v>
      </c>
      <c r="D64" s="102" t="s">
        <v>142</v>
      </c>
      <c r="E64" s="81"/>
      <c r="F64" s="81" t="s">
        <v>26</v>
      </c>
      <c r="G64" s="81"/>
      <c r="H64" s="75"/>
      <c r="I64" s="76">
        <f t="shared" si="2"/>
        <v>0</v>
      </c>
      <c r="J64" s="77">
        <f t="shared" si="3"/>
        <v>0</v>
      </c>
    </row>
    <row r="65" spans="1:10" ht="18" customHeight="1" x14ac:dyDescent="0.25">
      <c r="A65" s="78"/>
      <c r="B65" s="79">
        <v>10</v>
      </c>
      <c r="C65" s="81" t="s">
        <v>37</v>
      </c>
      <c r="D65" s="81" t="s">
        <v>66</v>
      </c>
      <c r="E65" s="81"/>
      <c r="F65" s="81" t="s">
        <v>26</v>
      </c>
      <c r="G65" s="81"/>
      <c r="H65" s="75"/>
      <c r="I65" s="76">
        <f>G65*H65*E65</f>
        <v>0</v>
      </c>
      <c r="J65" s="77">
        <f>I65/10</f>
        <v>0</v>
      </c>
    </row>
    <row r="66" spans="1:10" ht="18" customHeight="1" x14ac:dyDescent="0.25">
      <c r="A66" s="78"/>
      <c r="B66" s="79">
        <v>11</v>
      </c>
      <c r="C66" s="81" t="s">
        <v>37</v>
      </c>
      <c r="D66" s="81" t="s">
        <v>67</v>
      </c>
      <c r="E66" s="81"/>
      <c r="F66" s="81" t="s">
        <v>57</v>
      </c>
      <c r="G66" s="81"/>
      <c r="H66" s="75"/>
      <c r="I66" s="76">
        <f>G66*H66*E66</f>
        <v>0</v>
      </c>
      <c r="J66" s="77">
        <f>I66/10</f>
        <v>0</v>
      </c>
    </row>
    <row r="67" spans="1:10" ht="18" customHeight="1" x14ac:dyDescent="0.25">
      <c r="A67" s="78"/>
      <c r="B67" s="79">
        <v>12</v>
      </c>
      <c r="C67" s="81" t="s">
        <v>92</v>
      </c>
      <c r="D67" s="81" t="s">
        <v>93</v>
      </c>
      <c r="E67" s="81"/>
      <c r="F67" s="81" t="s">
        <v>26</v>
      </c>
      <c r="G67" s="81"/>
      <c r="H67" s="75"/>
      <c r="I67" s="76">
        <f>G67*H67*E67</f>
        <v>0</v>
      </c>
      <c r="J67" s="77">
        <f>I67/10</f>
        <v>0</v>
      </c>
    </row>
    <row r="68" spans="1:10" ht="18" customHeight="1" x14ac:dyDescent="0.25">
      <c r="A68" s="78"/>
      <c r="B68" s="79">
        <v>13</v>
      </c>
      <c r="C68" s="81" t="s">
        <v>37</v>
      </c>
      <c r="D68" s="81" t="s">
        <v>38</v>
      </c>
      <c r="E68" s="81"/>
      <c r="F68" s="81" t="s">
        <v>26</v>
      </c>
      <c r="G68" s="81"/>
      <c r="H68" s="75"/>
      <c r="I68" s="76">
        <f t="shared" si="2"/>
        <v>0</v>
      </c>
      <c r="J68" s="77">
        <f t="shared" si="3"/>
        <v>0</v>
      </c>
    </row>
    <row r="69" spans="1:10" ht="18" customHeight="1" x14ac:dyDescent="0.25">
      <c r="A69" s="78"/>
      <c r="B69" s="79">
        <v>14</v>
      </c>
      <c r="C69" s="81" t="s">
        <v>39</v>
      </c>
      <c r="D69" s="81" t="s">
        <v>131</v>
      </c>
      <c r="E69" s="81"/>
      <c r="F69" s="81" t="s">
        <v>26</v>
      </c>
      <c r="G69" s="81"/>
      <c r="H69" s="75"/>
      <c r="I69" s="76">
        <f t="shared" ref="I69" si="27">G69*H69*E69</f>
        <v>0</v>
      </c>
      <c r="J69" s="77">
        <f t="shared" ref="J69" si="28">I69/10</f>
        <v>0</v>
      </c>
    </row>
    <row r="70" spans="1:10" ht="18" customHeight="1" x14ac:dyDescent="0.25">
      <c r="A70" s="78"/>
      <c r="B70" s="79">
        <v>15</v>
      </c>
      <c r="C70" s="81" t="s">
        <v>39</v>
      </c>
      <c r="D70" s="81" t="s">
        <v>40</v>
      </c>
      <c r="E70" s="81"/>
      <c r="F70" s="81" t="s">
        <v>26</v>
      </c>
      <c r="G70" s="81"/>
      <c r="H70" s="75"/>
      <c r="I70" s="76">
        <f t="shared" si="2"/>
        <v>0</v>
      </c>
      <c r="J70" s="77">
        <f t="shared" si="3"/>
        <v>0</v>
      </c>
    </row>
    <row r="71" spans="1:10" ht="18" customHeight="1" x14ac:dyDescent="0.25">
      <c r="A71" s="78"/>
      <c r="B71" s="79">
        <v>16</v>
      </c>
      <c r="C71" s="81" t="s">
        <v>60</v>
      </c>
      <c r="D71" s="81" t="s">
        <v>79</v>
      </c>
      <c r="E71" s="81"/>
      <c r="F71" s="81" t="s">
        <v>59</v>
      </c>
      <c r="G71" s="81"/>
      <c r="H71" s="75"/>
      <c r="I71" s="76">
        <f t="shared" si="2"/>
        <v>0</v>
      </c>
      <c r="J71" s="77">
        <f t="shared" si="3"/>
        <v>0</v>
      </c>
    </row>
    <row r="72" spans="1:10" ht="18" customHeight="1" x14ac:dyDescent="0.25">
      <c r="A72" s="78"/>
      <c r="B72" s="79">
        <v>17</v>
      </c>
      <c r="C72" s="81" t="s">
        <v>81</v>
      </c>
      <c r="D72" s="81" t="s">
        <v>82</v>
      </c>
      <c r="E72" s="81"/>
      <c r="F72" s="81" t="s">
        <v>83</v>
      </c>
      <c r="G72" s="81"/>
      <c r="H72" s="75"/>
      <c r="I72" s="76">
        <f t="shared" ref="I72" si="29">G72*H72*E72</f>
        <v>0</v>
      </c>
      <c r="J72" s="77">
        <f t="shared" ref="J72" si="30">I72/10</f>
        <v>0</v>
      </c>
    </row>
    <row r="73" spans="1:10" ht="18" customHeight="1" x14ac:dyDescent="0.25">
      <c r="A73" s="78"/>
      <c r="B73" s="79">
        <v>18</v>
      </c>
      <c r="C73" s="81" t="s">
        <v>58</v>
      </c>
      <c r="D73" s="81" t="s">
        <v>116</v>
      </c>
      <c r="E73" s="81"/>
      <c r="F73" s="81" t="s">
        <v>59</v>
      </c>
      <c r="G73" s="81"/>
      <c r="H73" s="75"/>
      <c r="I73" s="76">
        <f t="shared" si="2"/>
        <v>0</v>
      </c>
      <c r="J73" s="77">
        <f t="shared" si="3"/>
        <v>0</v>
      </c>
    </row>
    <row r="74" spans="1:10" ht="18" customHeight="1" x14ac:dyDescent="0.25">
      <c r="A74" s="78"/>
      <c r="B74" s="84">
        <v>19</v>
      </c>
      <c r="C74" s="81" t="s">
        <v>55</v>
      </c>
      <c r="D74" s="81" t="s">
        <v>80</v>
      </c>
      <c r="E74" s="81"/>
      <c r="F74" s="81" t="s">
        <v>56</v>
      </c>
      <c r="G74" s="81"/>
      <c r="H74" s="75"/>
      <c r="I74" s="76">
        <f t="shared" si="2"/>
        <v>0</v>
      </c>
      <c r="J74" s="77">
        <f t="shared" si="3"/>
        <v>0</v>
      </c>
    </row>
    <row r="75" spans="1:10" ht="18" customHeight="1" x14ac:dyDescent="0.25">
      <c r="A75" s="78"/>
      <c r="B75" s="84">
        <v>20</v>
      </c>
      <c r="C75" s="81" t="s">
        <v>90</v>
      </c>
      <c r="D75" s="81" t="s">
        <v>94</v>
      </c>
      <c r="E75" s="81"/>
      <c r="F75" s="81" t="s">
        <v>73</v>
      </c>
      <c r="G75" s="81"/>
      <c r="H75" s="75"/>
      <c r="I75" s="76">
        <f t="shared" si="2"/>
        <v>0</v>
      </c>
      <c r="J75" s="77">
        <f t="shared" si="3"/>
        <v>0</v>
      </c>
    </row>
    <row r="76" spans="1:10" ht="18" customHeight="1" x14ac:dyDescent="0.25">
      <c r="A76" s="78"/>
      <c r="B76" s="84">
        <v>21</v>
      </c>
      <c r="C76" s="81" t="s">
        <v>90</v>
      </c>
      <c r="D76" s="81" t="s">
        <v>147</v>
      </c>
      <c r="E76" s="81"/>
      <c r="F76" s="81" t="s">
        <v>146</v>
      </c>
      <c r="G76" s="81"/>
      <c r="H76" s="75"/>
      <c r="I76" s="76">
        <f t="shared" si="2"/>
        <v>0</v>
      </c>
      <c r="J76" s="77">
        <f t="shared" si="3"/>
        <v>0</v>
      </c>
    </row>
    <row r="77" spans="1:10" ht="18" customHeight="1" x14ac:dyDescent="0.25">
      <c r="A77" s="78"/>
      <c r="B77" s="84">
        <v>22</v>
      </c>
      <c r="C77" s="81" t="s">
        <v>89</v>
      </c>
      <c r="D77" s="81" t="s">
        <v>95</v>
      </c>
      <c r="E77" s="81"/>
      <c r="F77" s="81" t="s">
        <v>26</v>
      </c>
      <c r="G77" s="81"/>
      <c r="H77" s="75"/>
      <c r="I77" s="76">
        <f t="shared" ref="I77:I83" si="31">G77*H77*E77</f>
        <v>0</v>
      </c>
      <c r="J77" s="77">
        <f t="shared" ref="J77:J83" si="32">I77/10</f>
        <v>0</v>
      </c>
    </row>
    <row r="78" spans="1:10" ht="18" customHeight="1" x14ac:dyDescent="0.25">
      <c r="A78" s="78"/>
      <c r="B78" s="84">
        <v>23</v>
      </c>
      <c r="C78" s="81" t="s">
        <v>88</v>
      </c>
      <c r="D78" s="81" t="s">
        <v>96</v>
      </c>
      <c r="E78" s="81"/>
      <c r="F78" s="81" t="s">
        <v>26</v>
      </c>
      <c r="G78" s="81"/>
      <c r="H78" s="75"/>
      <c r="I78" s="76">
        <f t="shared" si="31"/>
        <v>0</v>
      </c>
      <c r="J78" s="77">
        <f t="shared" si="32"/>
        <v>0</v>
      </c>
    </row>
    <row r="79" spans="1:10" ht="18" customHeight="1" x14ac:dyDescent="0.25">
      <c r="A79" s="78"/>
      <c r="B79" s="84">
        <v>24</v>
      </c>
      <c r="C79" s="81" t="s">
        <v>91</v>
      </c>
      <c r="D79" s="81" t="s">
        <v>97</v>
      </c>
      <c r="E79" s="81"/>
      <c r="F79" s="81" t="s">
        <v>73</v>
      </c>
      <c r="G79" s="81"/>
      <c r="H79" s="75"/>
      <c r="I79" s="76">
        <f t="shared" si="31"/>
        <v>0</v>
      </c>
      <c r="J79" s="77">
        <f t="shared" si="32"/>
        <v>0</v>
      </c>
    </row>
    <row r="80" spans="1:10" ht="18" customHeight="1" x14ac:dyDescent="0.25">
      <c r="A80" s="78"/>
      <c r="B80" s="84">
        <v>25</v>
      </c>
      <c r="C80" s="81" t="s">
        <v>129</v>
      </c>
      <c r="D80" s="81" t="s">
        <v>130</v>
      </c>
      <c r="E80" s="81"/>
      <c r="F80" s="81" t="s">
        <v>26</v>
      </c>
      <c r="G80" s="81"/>
      <c r="H80" s="75"/>
      <c r="I80" s="76">
        <f t="shared" si="31"/>
        <v>0</v>
      </c>
      <c r="J80" s="77">
        <f t="shared" si="32"/>
        <v>0</v>
      </c>
    </row>
    <row r="81" spans="1:10" ht="18" customHeight="1" x14ac:dyDescent="0.25">
      <c r="A81" s="78"/>
      <c r="B81" s="84">
        <v>26</v>
      </c>
      <c r="C81" s="81" t="s">
        <v>105</v>
      </c>
      <c r="D81" s="81" t="s">
        <v>143</v>
      </c>
      <c r="E81" s="81"/>
      <c r="F81" s="81" t="s">
        <v>26</v>
      </c>
      <c r="G81" s="81"/>
      <c r="H81" s="75"/>
      <c r="I81" s="76">
        <f t="shared" si="31"/>
        <v>0</v>
      </c>
      <c r="J81" s="77">
        <f t="shared" si="32"/>
        <v>0</v>
      </c>
    </row>
    <row r="82" spans="1:10" ht="18" customHeight="1" x14ac:dyDescent="0.25">
      <c r="A82" s="78"/>
      <c r="B82" s="84">
        <v>27</v>
      </c>
      <c r="C82" s="81" t="s">
        <v>105</v>
      </c>
      <c r="D82" s="81" t="s">
        <v>148</v>
      </c>
      <c r="E82" s="81"/>
      <c r="F82" s="81" t="s">
        <v>146</v>
      </c>
      <c r="G82" s="81"/>
      <c r="H82" s="75"/>
      <c r="I82" s="76">
        <f t="shared" si="31"/>
        <v>0</v>
      </c>
      <c r="J82" s="77">
        <f t="shared" si="32"/>
        <v>0</v>
      </c>
    </row>
    <row r="83" spans="1:10" ht="18" customHeight="1" x14ac:dyDescent="0.25">
      <c r="A83" s="78"/>
      <c r="B83" s="84">
        <v>28</v>
      </c>
      <c r="C83" s="81" t="s">
        <v>149</v>
      </c>
      <c r="D83" s="81" t="s">
        <v>150</v>
      </c>
      <c r="E83" s="81"/>
      <c r="F83" s="81" t="s">
        <v>145</v>
      </c>
      <c r="G83" s="81"/>
      <c r="H83" s="75"/>
      <c r="I83" s="76">
        <f t="shared" si="31"/>
        <v>0</v>
      </c>
      <c r="J83" s="77">
        <f t="shared" si="32"/>
        <v>0</v>
      </c>
    </row>
    <row r="84" spans="1:10" ht="18" customHeight="1" x14ac:dyDescent="0.25">
      <c r="A84" s="78"/>
      <c r="B84" s="84">
        <v>29</v>
      </c>
      <c r="C84" s="81" t="s">
        <v>151</v>
      </c>
      <c r="D84" s="81" t="s">
        <v>152</v>
      </c>
      <c r="E84" s="81"/>
      <c r="F84" s="81" t="s">
        <v>146</v>
      </c>
      <c r="G84" s="81"/>
      <c r="H84" s="75"/>
      <c r="I84" s="76">
        <f t="shared" ref="I84" si="33">G84*H84*E84</f>
        <v>0</v>
      </c>
      <c r="J84" s="77">
        <f t="shared" ref="J84" si="34">I84/10</f>
        <v>0</v>
      </c>
    </row>
    <row r="85" spans="1:10" ht="18" customHeight="1" x14ac:dyDescent="0.25">
      <c r="A85" s="78"/>
      <c r="B85" s="84">
        <v>30</v>
      </c>
      <c r="C85" s="81" t="s">
        <v>133</v>
      </c>
      <c r="D85" s="81" t="s">
        <v>144</v>
      </c>
      <c r="E85" s="81"/>
      <c r="F85" s="81" t="s">
        <v>145</v>
      </c>
      <c r="G85" s="81"/>
      <c r="H85" s="75"/>
      <c r="I85" s="76">
        <f t="shared" ref="I85" si="35">G85*H85*E85</f>
        <v>0</v>
      </c>
      <c r="J85" s="77">
        <f t="shared" ref="J85" si="36">I85/10</f>
        <v>0</v>
      </c>
    </row>
    <row r="86" spans="1:10" ht="18" customHeight="1" x14ac:dyDescent="0.25">
      <c r="A86" s="78"/>
      <c r="B86" s="84">
        <v>31</v>
      </c>
      <c r="C86" s="81" t="s">
        <v>128</v>
      </c>
      <c r="D86" s="81" t="s">
        <v>127</v>
      </c>
      <c r="E86" s="81"/>
      <c r="F86" s="81" t="s">
        <v>73</v>
      </c>
      <c r="G86" s="81"/>
      <c r="H86" s="75"/>
      <c r="I86" s="76">
        <f t="shared" ref="I86" si="37">G86*H86*E86</f>
        <v>0</v>
      </c>
      <c r="J86" s="77">
        <f t="shared" ref="J86" si="38">I86/10</f>
        <v>0</v>
      </c>
    </row>
    <row r="87" spans="1:10" ht="18" customHeight="1" x14ac:dyDescent="0.25">
      <c r="A87" s="78"/>
      <c r="B87" s="84">
        <v>32</v>
      </c>
      <c r="C87" s="81" t="s">
        <v>132</v>
      </c>
      <c r="D87" s="81" t="s">
        <v>44</v>
      </c>
      <c r="E87" s="81"/>
      <c r="F87" s="81" t="s">
        <v>26</v>
      </c>
      <c r="G87" s="81"/>
      <c r="H87" s="75"/>
      <c r="I87" s="76">
        <f>G87*H87*E87</f>
        <v>0</v>
      </c>
      <c r="J87" s="77">
        <f>I87/10</f>
        <v>0</v>
      </c>
    </row>
    <row r="88" spans="1:10" ht="18" customHeight="1" thickBot="1" x14ac:dyDescent="0.3">
      <c r="A88" s="88"/>
      <c r="B88" s="84">
        <v>33</v>
      </c>
      <c r="C88" s="81" t="s">
        <v>28</v>
      </c>
      <c r="D88" s="81" t="s">
        <v>61</v>
      </c>
      <c r="E88" s="99"/>
      <c r="F88" s="99" t="s">
        <v>26</v>
      </c>
      <c r="G88" s="99"/>
      <c r="H88" s="100"/>
      <c r="I88" s="85">
        <f t="shared" si="2"/>
        <v>0</v>
      </c>
      <c r="J88" s="86">
        <f t="shared" si="3"/>
        <v>0</v>
      </c>
    </row>
    <row r="89" spans="1:10" ht="18" customHeight="1" thickTop="1" thickBot="1" x14ac:dyDescent="0.3">
      <c r="A89" s="89" t="s">
        <v>51</v>
      </c>
      <c r="B89" s="90"/>
      <c r="C89" s="90"/>
      <c r="D89" s="90"/>
      <c r="E89" s="90"/>
      <c r="F89" s="90"/>
      <c r="G89" s="91"/>
      <c r="H89" s="92">
        <f>SUM(H57:H88)</f>
        <v>0</v>
      </c>
      <c r="I89" s="93">
        <f>SUM(I57:I88)</f>
        <v>0</v>
      </c>
      <c r="J89" s="94">
        <f>I89/10</f>
        <v>0</v>
      </c>
    </row>
    <row r="90" spans="1:10" ht="18" customHeight="1" x14ac:dyDescent="0.25">
      <c r="A90" s="101" t="s">
        <v>50</v>
      </c>
      <c r="B90" s="95">
        <v>1</v>
      </c>
      <c r="C90" s="87" t="s">
        <v>50</v>
      </c>
      <c r="D90" s="87" t="s">
        <v>157</v>
      </c>
      <c r="E90" s="87"/>
      <c r="F90" s="87" t="s">
        <v>43</v>
      </c>
      <c r="G90" s="87">
        <v>1</v>
      </c>
      <c r="H90" s="96">
        <v>0</v>
      </c>
      <c r="I90" s="97">
        <f>G90*H90*E90</f>
        <v>0</v>
      </c>
      <c r="J90" s="98">
        <f t="shared" ref="J90" si="39">I90/10</f>
        <v>0</v>
      </c>
    </row>
    <row r="91" spans="1:10" ht="18" customHeight="1" thickBot="1" x14ac:dyDescent="0.3">
      <c r="A91" s="78"/>
      <c r="B91" s="95">
        <v>2</v>
      </c>
      <c r="C91" s="87" t="s">
        <v>68</v>
      </c>
      <c r="D91" s="87" t="s">
        <v>159</v>
      </c>
      <c r="E91" s="87"/>
      <c r="F91" s="87" t="s">
        <v>158</v>
      </c>
      <c r="G91" s="87">
        <v>1</v>
      </c>
      <c r="H91" s="96"/>
      <c r="I91" s="97">
        <f>G91*H91*E91</f>
        <v>0</v>
      </c>
      <c r="J91" s="98">
        <f t="shared" ref="J91" si="40">I91/10</f>
        <v>0</v>
      </c>
    </row>
    <row r="92" spans="1:10" ht="18" customHeight="1" thickTop="1" thickBot="1" x14ac:dyDescent="0.3">
      <c r="A92" s="89" t="s">
        <v>51</v>
      </c>
      <c r="B92" s="90"/>
      <c r="C92" s="90"/>
      <c r="D92" s="90"/>
      <c r="E92" s="90"/>
      <c r="F92" s="90"/>
      <c r="G92" s="91"/>
      <c r="H92" s="92">
        <f>SUM(H90:H91)</f>
        <v>0</v>
      </c>
      <c r="I92" s="93">
        <f>SUM(I90:I91)</f>
        <v>0</v>
      </c>
      <c r="J92" s="94">
        <f>I92/10</f>
        <v>0</v>
      </c>
    </row>
    <row r="93" spans="1:10" ht="41.25" customHeight="1" thickBot="1" x14ac:dyDescent="0.3">
      <c r="A93" s="103" t="s">
        <v>52</v>
      </c>
      <c r="B93" s="104"/>
      <c r="C93" s="104"/>
      <c r="D93" s="104"/>
      <c r="E93" s="104"/>
      <c r="F93" s="104"/>
      <c r="G93" s="105"/>
      <c r="H93" s="106">
        <f>H43+H56+H89+H92</f>
        <v>0</v>
      </c>
      <c r="I93" s="107">
        <f>I43+I56+I89+I92</f>
        <v>0</v>
      </c>
      <c r="J93" s="108">
        <f>J43+J56+J89+J92</f>
        <v>0</v>
      </c>
    </row>
    <row r="94" spans="1:10" ht="18" customHeight="1" x14ac:dyDescent="0.25"/>
    <row r="95" spans="1:10" ht="18" customHeight="1" x14ac:dyDescent="0.25"/>
    <row r="96" spans="1:10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</sheetData>
  <mergeCells count="42">
    <mergeCell ref="A92:G92"/>
    <mergeCell ref="A56:G56"/>
    <mergeCell ref="A43:G43"/>
    <mergeCell ref="A93:G93"/>
    <mergeCell ref="A90:A91"/>
    <mergeCell ref="A89:G89"/>
    <mergeCell ref="C32:C33"/>
    <mergeCell ref="C34:C37"/>
    <mergeCell ref="C45:C46"/>
    <mergeCell ref="A57:A88"/>
    <mergeCell ref="A17:A42"/>
    <mergeCell ref="C38:C40"/>
    <mergeCell ref="C22:C26"/>
    <mergeCell ref="A44:A55"/>
    <mergeCell ref="F14:H14"/>
    <mergeCell ref="G9:J9"/>
    <mergeCell ref="E9:F9"/>
    <mergeCell ref="F12:H12"/>
    <mergeCell ref="F13:H13"/>
    <mergeCell ref="C9:D9"/>
    <mergeCell ref="A15:B15"/>
    <mergeCell ref="C12:D12"/>
    <mergeCell ref="C27:C31"/>
    <mergeCell ref="C18:C21"/>
    <mergeCell ref="C14:D14"/>
    <mergeCell ref="C13:D13"/>
    <mergeCell ref="A1:J1"/>
    <mergeCell ref="E7:F7"/>
    <mergeCell ref="E8:F8"/>
    <mergeCell ref="E3:F3"/>
    <mergeCell ref="C7:C8"/>
    <mergeCell ref="D7:D8"/>
    <mergeCell ref="G6:J6"/>
    <mergeCell ref="E4:F4"/>
    <mergeCell ref="G5:H5"/>
    <mergeCell ref="E6:F6"/>
    <mergeCell ref="G7:H7"/>
    <mergeCell ref="G8:H8"/>
    <mergeCell ref="E5:F5"/>
    <mergeCell ref="G3:I3"/>
    <mergeCell ref="G4:I4"/>
    <mergeCell ref="J3:J4"/>
  </mergeCells>
  <phoneticPr fontId="2" type="noConversion"/>
  <pageMargins left="0.74803149606299213" right="0.74803149606299213" top="0.78740157480314965" bottom="0.78740157480314965" header="0.39370078740157483" footer="0.3937007874015748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Commercial Film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VIDFOLIO</dc:creator>
  <cp:lastModifiedBy>user</cp:lastModifiedBy>
  <cp:lastPrinted>2010-07-19T08:53:45Z</cp:lastPrinted>
  <dcterms:created xsi:type="dcterms:W3CDTF">2007-04-05T06:28:18Z</dcterms:created>
  <dcterms:modified xsi:type="dcterms:W3CDTF">2021-11-18T09:15:02Z</dcterms:modified>
</cp:coreProperties>
</file>